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8г" sheetId="1" r:id="rId1"/>
  </sheets>
  <definedNames/>
  <calcPr fullCalcOnLoad="1" refMode="R1C1"/>
</workbook>
</file>

<file path=xl/sharedStrings.xml><?xml version="1.0" encoding="utf-8"?>
<sst xmlns="http://schemas.openxmlformats.org/spreadsheetml/2006/main" count="585" uniqueCount="158">
  <si>
    <t>Иные межбюджетные трансферты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</si>
  <si>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</si>
  <si>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</si>
  <si>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</si>
  <si>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</si>
  <si>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</si>
  <si>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</si>
  <si>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</si>
  <si>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</si>
  <si>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</si>
  <si>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</si>
  <si>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</si>
  <si>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</si>
  <si>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</si>
  <si>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</si>
  <si>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</si>
  <si>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Физическая культура и спорт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</si>
  <si>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</si>
  <si>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</si>
  <si>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</si>
  <si>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</si>
  <si>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</si>
  <si>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</si>
  <si>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</si>
  <si>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</si>
  <si>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</si>
  <si>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</si>
  <si>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</si>
  <si>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</si>
  <si>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</si>
  <si>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12</t>
  </si>
  <si>
    <t>Средства массовой информации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</si>
  <si>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</si>
  <si>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</si>
  <si>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</si>
  <si>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</si>
  <si>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</si>
  <si>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</si>
  <si>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Резервные средства</t>
  </si>
  <si>
    <t>870</t>
  </si>
  <si>
    <t>112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</si>
  <si>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</si>
  <si>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</si>
  <si>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</si>
  <si>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</si>
  <si>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Межбюджетные трансферты</t>
  </si>
  <si>
    <t>540</t>
  </si>
  <si>
    <t>Социальная политика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</si>
  <si>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</si>
  <si>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</si>
  <si>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</si>
  <si>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</si>
  <si>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</si>
  <si>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</si>
  <si>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</si>
  <si>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</si>
  <si>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</si>
  <si>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</si>
  <si>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</si>
  <si>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</si>
  <si>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</si>
  <si>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</si>
  <si>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</si>
  <si>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</si>
  <si>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</si>
  <si>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Иные выплаты персоналу казенных учреждений, за исключением фонда оплаты труда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</si>
  <si>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</si>
  <si>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</si>
  <si>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</si>
  <si>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</si>
  <si>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Пенсионное обеспечение</t>
  </si>
  <si>
    <t>Непрограммные расходы</t>
  </si>
  <si>
    <t xml:space="preserve">Иные межбюджетные трансферты </t>
  </si>
  <si>
    <t>Функционирование высшего должностного лица субъекта Российской Федерации и муниципальных образований</t>
  </si>
  <si>
    <t>320</t>
  </si>
  <si>
    <t>300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</si>
  <si>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</si>
  <si>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</si>
  <si>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Целевые средства бюджета автономного округа не отнесенные к муниципальным программам</t>
  </si>
  <si>
    <t>Обеспечение деятельности органов местного самоуправления</t>
  </si>
  <si>
    <t>Доплаты к пенсиям государственных служащих субьектов Российской Федерации и муниципальных служащих</t>
  </si>
  <si>
    <t xml:space="preserve">Межбюджетные трансферты </t>
  </si>
  <si>
    <t>к решению Совета депутатов</t>
  </si>
  <si>
    <t>60 0 00 02030</t>
  </si>
  <si>
    <t>60 0 00 00000</t>
  </si>
  <si>
    <t>60 0 00 02040</t>
  </si>
  <si>
    <t>60 0 00 07050</t>
  </si>
  <si>
    <t>60 0 00 02400</t>
  </si>
  <si>
    <t>60 0 00 51180</t>
  </si>
  <si>
    <t>60 0 00 50000</t>
  </si>
  <si>
    <t>60 0 00 59300</t>
  </si>
  <si>
    <t>01 0 00 74110</t>
  </si>
  <si>
    <t>02 0 00 74190</t>
  </si>
  <si>
    <t>03 0 00 73520</t>
  </si>
  <si>
    <t>60 0 00 00590</t>
  </si>
  <si>
    <t>60 0 00 00220</t>
  </si>
  <si>
    <t>60 0 00 D9300</t>
  </si>
  <si>
    <t>60 0 00 85060</t>
  </si>
  <si>
    <t>60 0 00 82240</t>
  </si>
  <si>
    <t>60 0 00 S2240</t>
  </si>
  <si>
    <t xml:space="preserve">Расходы в рамках реализации  Указов Президента Российской Федерации </t>
  </si>
  <si>
    <t>Закупка товаров, работ и услуг для обеспечения государственных (муниципальных) нужд</t>
  </si>
  <si>
    <t>04 0 00 00000</t>
  </si>
  <si>
    <t>244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</si>
  <si>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</si>
  <si>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</si>
  <si>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Муниц.целевая программа "Капитальный ремонт муниципального жилищного фонда муниципального образования сельское поселение Шугур на 2018- 2020 годы"</t>
  </si>
  <si>
    <t>Расходы на обеспечение функций органами местного самоуправления</t>
  </si>
  <si>
    <t>60 0 00 82580</t>
  </si>
  <si>
    <t>60 0 00 S2580</t>
  </si>
  <si>
    <t>( рублей.)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</si>
  <si>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муниципального образования</t>
  </si>
  <si>
    <t>Резервные фонды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</si>
  <si>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</si>
  <si>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Расходы на реализацию мероприятий по содействию трудоустройству граждан (бюджет автономного округа)</t>
  </si>
  <si>
    <t>Муниц.программа "Капитальный ремонт и содержание дорожно-уличной сети в сельском поселении Шугур на 2018-2020 годы"</t>
  </si>
  <si>
    <t xml:space="preserve">Сумма на 2020 год </t>
  </si>
  <si>
    <t xml:space="preserve">Сумма на 2021 год </t>
  </si>
  <si>
    <t>Прочая закупка товаров, работ и услуг для обеспечения государственных (муниципальных) нужд</t>
  </si>
  <si>
    <t>60 0 00 09990</t>
  </si>
  <si>
    <t>60 0 00 82591</t>
  </si>
  <si>
    <t>60 0 00 S2591</t>
  </si>
  <si>
    <t>04 0 00 82420</t>
  </si>
  <si>
    <t>60 0 00 00540</t>
  </si>
  <si>
    <t>0</t>
  </si>
  <si>
    <t>Условно-утвержденные расходы</t>
  </si>
  <si>
    <t>Распределение бюджетных ассигонований по разделам, подразделам,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плановый период  2020 и 2021 годов</t>
  </si>
  <si>
    <t>14573,52</t>
  </si>
  <si>
    <t>22359,89</t>
  </si>
  <si>
    <t>00</t>
  </si>
  <si>
    <t>20759,89</t>
  </si>
  <si>
    <t>Подпрограмма "Поддержка населенных пунктов Кондинского района в создании благоприятных условий для проживания и отдыха"</t>
  </si>
  <si>
    <t>Расходы на содействие развитию исторических и иных местных традиций</t>
  </si>
  <si>
    <t>лишняя</t>
  </si>
  <si>
    <t>01 0 00 00000</t>
  </si>
  <si>
    <t>03 0 00 00000</t>
  </si>
  <si>
    <t>50000</t>
  </si>
  <si>
    <t>632000</t>
  </si>
  <si>
    <t>683600</t>
  </si>
  <si>
    <t xml:space="preserve">Субвенция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</t>
  </si>
  <si>
    <t>1600</t>
  </si>
  <si>
    <t>Расходы на проведение противопожарной пропаганды, обеспечение противопожарной защиты населения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</si>
  <si>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</si>
  <si>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Софинансирование расходов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комплексов, субъектам малого и среднего предпринимательства, организациям бюджетной сферы в зоне децентрализованного электроснабжения Кондинского района по цене электрической энергии зоны централизованного электроснабжения</t>
  </si>
  <si>
    <t>800000,00</t>
  </si>
  <si>
    <t>720000,00</t>
  </si>
  <si>
    <t>80000,00</t>
  </si>
  <si>
    <t>1350000,00</t>
  </si>
  <si>
    <t>1500000,00</t>
  </si>
  <si>
    <t>19683500,00</t>
  </si>
  <si>
    <t>21365000,00</t>
  </si>
  <si>
    <t>150000,00</t>
  </si>
  <si>
    <t>02 0 00 00000</t>
  </si>
  <si>
    <t xml:space="preserve">Капитальный ремонт  муниципального жилищного фонда </t>
  </si>
  <si>
    <t>811</t>
  </si>
  <si>
    <t>от 31.01.2019   №28</t>
  </si>
  <si>
    <t>812</t>
  </si>
  <si>
    <t>Приложение  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</si>
</sst>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</numFmts>
  <fonts count="4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83" fontId="0" fillId="0" borderId="0" xfId="0" applyNumberFormat="1" applyFont="1" applyFill="1" applyBorder="1" applyAlignment="1" applyProtection="1">
      <alignment horizontal="center" vertical="top"/>
      <protection/>
    </xf>
    <xf numFmtId="183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 applyProtection="1">
      <alignment horizontal="left"/>
      <protection/>
    </xf>
    <xf numFmtId="184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33" borderId="11" xfId="0" applyNumberFormat="1" applyFont="1" applyFill="1" applyBorder="1" applyAlignment="1" applyProtection="1">
      <alignment vertical="top"/>
      <protection/>
    </xf>
    <xf numFmtId="0" fontId="1" fillId="0" borderId="12" xfId="0" applyNumberFormat="1" applyFont="1" applyFill="1" applyBorder="1" applyAlignment="1" applyProtection="1">
      <alignment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182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35" borderId="10" xfId="0" applyNumberFormat="1" applyFont="1" applyFill="1" applyBorder="1" applyAlignment="1" applyProtection="1">
      <alignment horizontal="center"/>
      <protection/>
    </xf>
    <xf numFmtId="0" fontId="12" fillId="36" borderId="10" xfId="51" applyNumberFormat="1" applyFont="1" applyFill="1" applyBorder="1" applyAlignment="1" applyProtection="1">
      <alignment vertical="top" wrapText="1"/>
      <protection hidden="1"/>
    </xf>
    <xf numFmtId="49" fontId="1" fillId="36" borderId="10" xfId="0" applyNumberFormat="1" applyFont="1" applyFill="1" applyBorder="1" applyAlignment="1" applyProtection="1">
      <alignment horizontal="center"/>
      <protection/>
    </xf>
    <xf numFmtId="49" fontId="6" fillId="36" borderId="10" xfId="0" applyNumberFormat="1" applyFont="1" applyFill="1" applyBorder="1" applyAlignment="1" applyProtection="1">
      <alignment horizontal="center"/>
      <protection/>
    </xf>
    <xf numFmtId="0" fontId="7" fillId="36" borderId="0" xfId="0" applyNumberFormat="1" applyFont="1" applyFill="1" applyBorder="1" applyAlignment="1" applyProtection="1">
      <alignment vertical="top"/>
      <protection/>
    </xf>
    <xf numFmtId="0" fontId="1" fillId="36" borderId="10" xfId="0" applyNumberFormat="1" applyFont="1" applyFill="1" applyBorder="1" applyAlignment="1" applyProtection="1">
      <alignment wrapText="1"/>
      <protection/>
    </xf>
    <xf numFmtId="0" fontId="0" fillId="36" borderId="0" xfId="0" applyNumberFormat="1" applyFont="1" applyFill="1" applyBorder="1" applyAlignment="1" applyProtection="1">
      <alignment vertical="top"/>
      <protection/>
    </xf>
    <xf numFmtId="0" fontId="0" fillId="36" borderId="0" xfId="0" applyNumberForma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13" fillId="36" borderId="13" xfId="0" applyFont="1" applyFill="1" applyBorder="1" applyAlignment="1">
      <alignment horizontal="left" vertical="top" wrapText="1"/>
    </xf>
    <xf numFmtId="49" fontId="1" fillId="36" borderId="10" xfId="0" applyNumberFormat="1" applyFont="1" applyFill="1" applyBorder="1" applyAlignment="1" applyProtection="1">
      <alignment horizontal="left"/>
      <protection/>
    </xf>
    <xf numFmtId="0" fontId="13" fillId="35" borderId="13" xfId="0" applyFont="1" applyFill="1" applyBorder="1" applyAlignment="1">
      <alignment horizontal="left" vertical="top" wrapText="1"/>
    </xf>
    <xf numFmtId="0" fontId="0" fillId="35" borderId="0" xfId="0" applyNumberFormat="1" applyFont="1" applyFill="1" applyBorder="1" applyAlignment="1" applyProtection="1">
      <alignment vertical="top"/>
      <protection/>
    </xf>
    <xf numFmtId="0" fontId="1" fillId="35" borderId="10" xfId="0" applyNumberFormat="1" applyFont="1" applyFill="1" applyBorder="1" applyAlignment="1" applyProtection="1">
      <alignment wrapText="1"/>
      <protection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>
      <alignment vertical="top" wrapText="1"/>
    </xf>
    <xf numFmtId="0" fontId="12" fillId="0" borderId="14" xfId="51" applyNumberFormat="1" applyFont="1" applyFill="1" applyBorder="1" applyAlignment="1" applyProtection="1">
      <alignment wrapText="1"/>
      <protection hidden="1"/>
    </xf>
    <xf numFmtId="0" fontId="0" fillId="35" borderId="0" xfId="0" applyNumberFormat="1" applyFont="1" applyFill="1" applyBorder="1" applyAlignment="1" applyProtection="1">
      <alignment vertical="top"/>
      <protection/>
    </xf>
    <xf numFmtId="2" fontId="1" fillId="35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2" fontId="6" fillId="33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/>
    </xf>
    <xf numFmtId="2" fontId="3" fillId="36" borderId="10" xfId="0" applyNumberFormat="1" applyFont="1" applyFill="1" applyBorder="1" applyAlignment="1" applyProtection="1">
      <alignment horizontal="center"/>
      <protection/>
    </xf>
    <xf numFmtId="2" fontId="1" fillId="36" borderId="10" xfId="0" applyNumberFormat="1" applyFont="1" applyFill="1" applyBorder="1" applyAlignment="1" applyProtection="1">
      <alignment horizontal="center"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2" fontId="3" fillId="35" borderId="10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 wrapText="1"/>
      <protection/>
    </xf>
    <xf numFmtId="2" fontId="2" fillId="35" borderId="10" xfId="0" applyNumberFormat="1" applyFont="1" applyFill="1" applyBorder="1" applyAlignment="1" applyProtection="1">
      <alignment horizontal="center"/>
      <protection/>
    </xf>
    <xf numFmtId="2" fontId="6" fillId="35" borderId="10" xfId="0" applyNumberFormat="1" applyFont="1" applyFill="1" applyBorder="1" applyAlignment="1" applyProtection="1">
      <alignment horizontal="center"/>
      <protection/>
    </xf>
    <xf numFmtId="0" fontId="0" fillId="35" borderId="0" xfId="0" applyNumberFormat="1" applyFill="1" applyBorder="1" applyAlignment="1" applyProtection="1">
      <alignment vertical="top"/>
      <protection/>
    </xf>
    <xf numFmtId="0" fontId="5" fillId="35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39"/>
  <sheetViews>
    <sheetView tabSelected="1"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7.8515625" style="11" customWidth="1"/>
    <col min="8" max="8" width="18.57421875" style="11" customWidth="1"/>
    <col min="9" max="16384" width="9.140625" style="1" customWidth="1"/>
  </cols>
  <sheetData>
    <row r="1" spans="2:8" ht="15.75">
      <c r="B1" s="2"/>
      <c r="F1" s="92" t="s">
        <v>157</v>
      </c>
      <c r="G1" s="92"/>
      <c r="H1" s="92"/>
    </row>
    <row r="2" spans="2:8" ht="15.75">
      <c r="B2" s="2"/>
      <c r="E2" s="92" t="s">
        <v>82</v>
      </c>
      <c r="F2" s="92"/>
      <c r="G2" s="92"/>
      <c r="H2" s="92"/>
    </row>
    <row r="3" spans="2:8" ht="15.75">
      <c r="B3" s="2"/>
      <c r="E3" s="92" t="s">
        <v>69</v>
      </c>
      <c r="F3" s="92"/>
      <c r="G3" s="92"/>
      <c r="H3" s="92"/>
    </row>
    <row r="4" spans="2:9" ht="15.75">
      <c r="B4" s="2"/>
      <c r="E4" s="54"/>
      <c r="F4" s="53"/>
      <c r="G4" s="55"/>
      <c r="H4" s="55" t="s">
        <v>155</v>
      </c>
      <c r="I4" s="54"/>
    </row>
    <row r="5" spans="2:8" ht="15.75">
      <c r="B5" s="90"/>
      <c r="C5" s="90"/>
      <c r="D5" s="90"/>
      <c r="E5" s="90"/>
      <c r="F5" s="90"/>
      <c r="G5" s="90"/>
      <c r="H5" s="90"/>
    </row>
    <row r="6" spans="2:8" ht="49.5" customHeight="1">
      <c r="B6" s="91" t="s">
        <v>126</v>
      </c>
      <c r="C6" s="91"/>
      <c r="D6" s="91"/>
      <c r="E6" s="91"/>
      <c r="F6" s="91"/>
      <c r="G6" s="91"/>
      <c r="H6" s="91"/>
    </row>
    <row r="7" spans="2:12" ht="15.75">
      <c r="B7" s="9"/>
      <c r="C7" s="9"/>
      <c r="D7" s="9"/>
      <c r="E7" s="9"/>
      <c r="F7" s="9"/>
      <c r="G7" s="38"/>
      <c r="H7" s="38" t="s">
        <v>110</v>
      </c>
      <c r="I7" s="37"/>
      <c r="J7" s="37"/>
      <c r="K7" s="37"/>
      <c r="L7" s="37"/>
    </row>
    <row r="8" spans="2:8" ht="37.5" customHeight="1">
      <c r="B8" s="3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12" t="s">
        <v>116</v>
      </c>
      <c r="H8" s="12" t="s">
        <v>117</v>
      </c>
    </row>
    <row r="9" spans="2:8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4">
        <v>6</v>
      </c>
      <c r="H9" s="14">
        <v>6</v>
      </c>
    </row>
    <row r="10" spans="2:10" ht="15.75">
      <c r="B10" s="44" t="s">
        <v>68</v>
      </c>
      <c r="C10" s="45"/>
      <c r="D10" s="45"/>
      <c r="E10" s="45"/>
      <c r="F10" s="45"/>
      <c r="G10" s="25">
        <f>G11+G38+G46+G61+G78+G109+G115+G132+G138+G139</f>
        <v>33025459.89</v>
      </c>
      <c r="H10" s="25">
        <f>H11+H38+H46+H61+H78+H109+H115+H132+H138+H139</f>
        <v>34514359.89</v>
      </c>
      <c r="J10" s="42"/>
    </row>
    <row r="11" spans="2:8" ht="15.75">
      <c r="B11" s="46" t="s">
        <v>6</v>
      </c>
      <c r="C11" s="47" t="s">
        <v>17</v>
      </c>
      <c r="D11" s="47"/>
      <c r="E11" s="47"/>
      <c r="F11" s="47"/>
      <c r="G11" s="76">
        <f>G12+G17+G25+G30</f>
        <v>7676660</v>
      </c>
      <c r="H11" s="76">
        <f>H12+H17+H25+H30</f>
        <v>8040618</v>
      </c>
    </row>
    <row r="12" spans="2:8" s="8" customFormat="1" ht="31.5">
      <c r="B12" s="18" t="s">
        <v>73</v>
      </c>
      <c r="C12" s="19" t="s">
        <v>17</v>
      </c>
      <c r="D12" s="19" t="s">
        <v>18</v>
      </c>
      <c r="E12" s="19"/>
      <c r="F12" s="19"/>
      <c r="G12" s="77">
        <f aca="true" t="shared" si="0" ref="G12:H15">G13</f>
        <v>1181484</v>
      </c>
      <c r="H12" s="77">
        <f t="shared" si="0"/>
        <v>1181484</v>
      </c>
    </row>
    <row r="13" spans="2:8" ht="15.75">
      <c r="B13" s="6" t="s">
        <v>71</v>
      </c>
      <c r="C13" s="21" t="s">
        <v>17</v>
      </c>
      <c r="D13" s="21" t="s">
        <v>18</v>
      </c>
      <c r="E13" s="21" t="s">
        <v>84</v>
      </c>
      <c r="F13" s="21"/>
      <c r="G13" s="75">
        <f t="shared" si="0"/>
        <v>1181484</v>
      </c>
      <c r="H13" s="75">
        <f t="shared" si="0"/>
        <v>1181484</v>
      </c>
    </row>
    <row r="14" spans="2:8" ht="31.5">
      <c r="B14" s="20" t="s">
        <v>111</v>
      </c>
      <c r="C14" s="21" t="s">
        <v>17</v>
      </c>
      <c r="D14" s="21" t="s">
        <v>18</v>
      </c>
      <c r="E14" s="21" t="s">
        <v>83</v>
      </c>
      <c r="F14" s="21"/>
      <c r="G14" s="75">
        <f t="shared" si="0"/>
        <v>1181484</v>
      </c>
      <c r="H14" s="75">
        <f t="shared" si="0"/>
        <v>1181484</v>
      </c>
    </row>
    <row r="15" spans="2:8" ht="46.5" customHeight="1">
      <c r="B15" s="20" t="s">
        <v>52</v>
      </c>
      <c r="C15" s="21" t="s">
        <v>17</v>
      </c>
      <c r="D15" s="21" t="s">
        <v>18</v>
      </c>
      <c r="E15" s="21" t="s">
        <v>83</v>
      </c>
      <c r="F15" s="21" t="s">
        <v>49</v>
      </c>
      <c r="G15" s="75">
        <f t="shared" si="0"/>
        <v>1181484</v>
      </c>
      <c r="H15" s="75">
        <f t="shared" si="0"/>
        <v>1181484</v>
      </c>
    </row>
    <row r="16" spans="2:8" ht="15.75">
      <c r="B16" s="22" t="s">
        <v>51</v>
      </c>
      <c r="C16" s="21" t="s">
        <v>17</v>
      </c>
      <c r="D16" s="21" t="s">
        <v>18</v>
      </c>
      <c r="E16" s="21" t="s">
        <v>83</v>
      </c>
      <c r="F16" s="21" t="s">
        <v>50</v>
      </c>
      <c r="G16" s="75">
        <v>1181484</v>
      </c>
      <c r="H16" s="75">
        <v>1181484</v>
      </c>
    </row>
    <row r="17" spans="2:8" s="8" customFormat="1" ht="47.25">
      <c r="B17" s="18" t="s">
        <v>7</v>
      </c>
      <c r="C17" s="19" t="s">
        <v>17</v>
      </c>
      <c r="D17" s="19" t="s">
        <v>19</v>
      </c>
      <c r="E17" s="19"/>
      <c r="F17" s="19"/>
      <c r="G17" s="77">
        <f>G18</f>
        <v>5500819</v>
      </c>
      <c r="H17" s="77">
        <f>H18</f>
        <v>5500819</v>
      </c>
    </row>
    <row r="18" spans="2:8" ht="15.75">
      <c r="B18" s="6" t="s">
        <v>71</v>
      </c>
      <c r="C18" s="21" t="s">
        <v>17</v>
      </c>
      <c r="D18" s="21" t="s">
        <v>19</v>
      </c>
      <c r="E18" s="21" t="s">
        <v>84</v>
      </c>
      <c r="F18" s="21"/>
      <c r="G18" s="75">
        <f>G20</f>
        <v>5500819</v>
      </c>
      <c r="H18" s="75">
        <f>H20</f>
        <v>5500819</v>
      </c>
    </row>
    <row r="19" spans="2:8" ht="15.75">
      <c r="B19" s="41" t="s">
        <v>79</v>
      </c>
      <c r="C19" s="21" t="s">
        <v>17</v>
      </c>
      <c r="D19" s="21" t="s">
        <v>19</v>
      </c>
      <c r="E19" s="21" t="s">
        <v>84</v>
      </c>
      <c r="F19" s="21"/>
      <c r="G19" s="75">
        <f>G20</f>
        <v>5500819</v>
      </c>
      <c r="H19" s="75">
        <f>H20</f>
        <v>5500819</v>
      </c>
    </row>
    <row r="20" spans="2:8" ht="15.75">
      <c r="B20" s="22" t="s">
        <v>107</v>
      </c>
      <c r="C20" s="21" t="s">
        <v>17</v>
      </c>
      <c r="D20" s="21" t="s">
        <v>19</v>
      </c>
      <c r="E20" s="5" t="s">
        <v>85</v>
      </c>
      <c r="F20" s="21"/>
      <c r="G20" s="75">
        <f>G21+G23</f>
        <v>5500819</v>
      </c>
      <c r="H20" s="75">
        <f>H21+H23</f>
        <v>5500819</v>
      </c>
    </row>
    <row r="21" spans="2:8" ht="47.25">
      <c r="B21" s="20" t="s">
        <v>52</v>
      </c>
      <c r="C21" s="21" t="s">
        <v>17</v>
      </c>
      <c r="D21" s="21" t="s">
        <v>19</v>
      </c>
      <c r="E21" s="5" t="s">
        <v>85</v>
      </c>
      <c r="F21" s="21" t="s">
        <v>49</v>
      </c>
      <c r="G21" s="75">
        <f>G22</f>
        <v>5500819</v>
      </c>
      <c r="H21" s="75">
        <f>H22</f>
        <v>5500819</v>
      </c>
    </row>
    <row r="22" spans="2:8" ht="15.75">
      <c r="B22" s="22" t="s">
        <v>51</v>
      </c>
      <c r="C22" s="21" t="s">
        <v>17</v>
      </c>
      <c r="D22" s="21" t="s">
        <v>19</v>
      </c>
      <c r="E22" s="5" t="s">
        <v>85</v>
      </c>
      <c r="F22" s="21" t="s">
        <v>50</v>
      </c>
      <c r="G22" s="75">
        <v>5500819</v>
      </c>
      <c r="H22" s="75">
        <v>5500819</v>
      </c>
    </row>
    <row r="23" spans="2:8" ht="15.75">
      <c r="B23" s="6" t="s">
        <v>45</v>
      </c>
      <c r="C23" s="21" t="s">
        <v>17</v>
      </c>
      <c r="D23" s="21" t="s">
        <v>19</v>
      </c>
      <c r="E23" s="5" t="s">
        <v>85</v>
      </c>
      <c r="F23" s="21" t="s">
        <v>66</v>
      </c>
      <c r="G23" s="75">
        <f>SUM(G24:G24)</f>
        <v>0</v>
      </c>
      <c r="H23" s="75">
        <f>SUM(H24:H24)</f>
        <v>0</v>
      </c>
    </row>
    <row r="24" spans="2:8" ht="15.75">
      <c r="B24" s="6" t="s">
        <v>0</v>
      </c>
      <c r="C24" s="5" t="s">
        <v>17</v>
      </c>
      <c r="D24" s="5" t="s">
        <v>19</v>
      </c>
      <c r="E24" s="5" t="s">
        <v>85</v>
      </c>
      <c r="F24" s="5" t="s">
        <v>46</v>
      </c>
      <c r="G24" s="78">
        <v>0</v>
      </c>
      <c r="H24" s="78">
        <v>0</v>
      </c>
    </row>
    <row r="25" spans="2:8" s="7" customFormat="1" ht="15.75">
      <c r="B25" s="23" t="s">
        <v>8</v>
      </c>
      <c r="C25" s="19" t="s">
        <v>17</v>
      </c>
      <c r="D25" s="19" t="s">
        <v>28</v>
      </c>
      <c r="E25" s="19"/>
      <c r="F25" s="19"/>
      <c r="G25" s="77" t="str">
        <f aca="true" t="shared" si="1" ref="G25:H28">G26</f>
        <v>50000</v>
      </c>
      <c r="H25" s="77" t="str">
        <f t="shared" si="1"/>
        <v>50000</v>
      </c>
    </row>
    <row r="26" spans="2:8" ht="15.75">
      <c r="B26" s="6" t="s">
        <v>71</v>
      </c>
      <c r="C26" s="21" t="s">
        <v>17</v>
      </c>
      <c r="D26" s="21" t="s">
        <v>28</v>
      </c>
      <c r="E26" s="21" t="s">
        <v>84</v>
      </c>
      <c r="F26" s="21"/>
      <c r="G26" s="75" t="str">
        <f t="shared" si="1"/>
        <v>50000</v>
      </c>
      <c r="H26" s="75" t="str">
        <f t="shared" si="1"/>
        <v>50000</v>
      </c>
    </row>
    <row r="27" spans="2:8" ht="15.75">
      <c r="B27" s="22" t="s">
        <v>112</v>
      </c>
      <c r="C27" s="21" t="s">
        <v>17</v>
      </c>
      <c r="D27" s="21" t="s">
        <v>28</v>
      </c>
      <c r="E27" s="5" t="s">
        <v>86</v>
      </c>
      <c r="F27" s="21"/>
      <c r="G27" s="75" t="str">
        <f t="shared" si="1"/>
        <v>50000</v>
      </c>
      <c r="H27" s="75" t="str">
        <f t="shared" si="1"/>
        <v>50000</v>
      </c>
    </row>
    <row r="28" spans="2:8" ht="15.75">
      <c r="B28" s="22" t="s">
        <v>54</v>
      </c>
      <c r="C28" s="21" t="s">
        <v>17</v>
      </c>
      <c r="D28" s="21" t="s">
        <v>28</v>
      </c>
      <c r="E28" s="5" t="s">
        <v>86</v>
      </c>
      <c r="F28" s="21" t="s">
        <v>53</v>
      </c>
      <c r="G28" s="75" t="str">
        <f t="shared" si="1"/>
        <v>50000</v>
      </c>
      <c r="H28" s="75" t="str">
        <f t="shared" si="1"/>
        <v>50000</v>
      </c>
    </row>
    <row r="29" spans="2:8" ht="15.75">
      <c r="B29" s="10" t="s">
        <v>38</v>
      </c>
      <c r="C29" s="5" t="s">
        <v>17</v>
      </c>
      <c r="D29" s="5" t="s">
        <v>28</v>
      </c>
      <c r="E29" s="5" t="s">
        <v>86</v>
      </c>
      <c r="F29" s="5" t="s">
        <v>39</v>
      </c>
      <c r="G29" s="78" t="s">
        <v>136</v>
      </c>
      <c r="H29" s="78" t="s">
        <v>136</v>
      </c>
    </row>
    <row r="30" spans="2:8" s="8" customFormat="1" ht="15.75">
      <c r="B30" s="23" t="s">
        <v>9</v>
      </c>
      <c r="C30" s="19" t="s">
        <v>17</v>
      </c>
      <c r="D30" s="19" t="s">
        <v>34</v>
      </c>
      <c r="E30" s="19"/>
      <c r="F30" s="19"/>
      <c r="G30" s="77">
        <f>G32</f>
        <v>944357</v>
      </c>
      <c r="H30" s="77">
        <f>H32</f>
        <v>1308315</v>
      </c>
    </row>
    <row r="31" spans="2:8" s="8" customFormat="1" ht="15.75">
      <c r="B31" s="6" t="s">
        <v>71</v>
      </c>
      <c r="C31" s="21" t="s">
        <v>17</v>
      </c>
      <c r="D31" s="21" t="s">
        <v>34</v>
      </c>
      <c r="E31" s="21" t="s">
        <v>84</v>
      </c>
      <c r="F31" s="19"/>
      <c r="G31" s="77">
        <f>G32</f>
        <v>944357</v>
      </c>
      <c r="H31" s="77">
        <f>H32</f>
        <v>1308315</v>
      </c>
    </row>
    <row r="32" spans="2:9" s="61" customFormat="1" ht="15.75" hidden="1">
      <c r="B32" s="58" t="s">
        <v>79</v>
      </c>
      <c r="C32" s="59" t="s">
        <v>17</v>
      </c>
      <c r="D32" s="59" t="s">
        <v>34</v>
      </c>
      <c r="E32" s="59" t="s">
        <v>84</v>
      </c>
      <c r="F32" s="60"/>
      <c r="G32" s="79">
        <f>G33</f>
        <v>944357</v>
      </c>
      <c r="H32" s="79">
        <f>H33</f>
        <v>1308315</v>
      </c>
      <c r="I32" s="61" t="s">
        <v>133</v>
      </c>
    </row>
    <row r="33" spans="2:8" s="8" customFormat="1" ht="15.75">
      <c r="B33" s="34" t="s">
        <v>55</v>
      </c>
      <c r="C33" s="21" t="s">
        <v>17</v>
      </c>
      <c r="D33" s="21" t="s">
        <v>34</v>
      </c>
      <c r="E33" s="5" t="s">
        <v>87</v>
      </c>
      <c r="F33" s="19"/>
      <c r="G33" s="75">
        <f>G34+G36</f>
        <v>944357</v>
      </c>
      <c r="H33" s="75">
        <f>H34+H36</f>
        <v>1308315</v>
      </c>
    </row>
    <row r="34" spans="2:8" s="8" customFormat="1" ht="15.75">
      <c r="B34" s="22" t="s">
        <v>56</v>
      </c>
      <c r="C34" s="21" t="s">
        <v>17</v>
      </c>
      <c r="D34" s="21" t="s">
        <v>34</v>
      </c>
      <c r="E34" s="5" t="s">
        <v>87</v>
      </c>
      <c r="F34" s="21" t="s">
        <v>57</v>
      </c>
      <c r="G34" s="75" t="str">
        <f>G35</f>
        <v>632000</v>
      </c>
      <c r="H34" s="75" t="str">
        <f>H35</f>
        <v>683600</v>
      </c>
    </row>
    <row r="35" spans="2:8" s="8" customFormat="1" ht="30" customHeight="1">
      <c r="B35" s="20" t="s">
        <v>59</v>
      </c>
      <c r="C35" s="21" t="s">
        <v>17</v>
      </c>
      <c r="D35" s="21" t="s">
        <v>34</v>
      </c>
      <c r="E35" s="5" t="s">
        <v>87</v>
      </c>
      <c r="F35" s="21" t="s">
        <v>58</v>
      </c>
      <c r="G35" s="75" t="s">
        <v>137</v>
      </c>
      <c r="H35" s="75" t="s">
        <v>138</v>
      </c>
    </row>
    <row r="36" spans="2:8" ht="18.75" customHeight="1">
      <c r="B36" s="33" t="s">
        <v>54</v>
      </c>
      <c r="C36" s="21" t="s">
        <v>17</v>
      </c>
      <c r="D36" s="21" t="s">
        <v>34</v>
      </c>
      <c r="E36" s="5" t="s">
        <v>119</v>
      </c>
      <c r="F36" s="21" t="s">
        <v>53</v>
      </c>
      <c r="G36" s="75">
        <f>G37</f>
        <v>312357</v>
      </c>
      <c r="H36" s="75">
        <f>H37</f>
        <v>624715</v>
      </c>
    </row>
    <row r="37" spans="2:8" ht="17.25" customHeight="1">
      <c r="B37" s="35" t="s">
        <v>125</v>
      </c>
      <c r="C37" s="21" t="s">
        <v>17</v>
      </c>
      <c r="D37" s="21" t="s">
        <v>34</v>
      </c>
      <c r="E37" s="5" t="s">
        <v>119</v>
      </c>
      <c r="F37" s="21" t="s">
        <v>39</v>
      </c>
      <c r="G37" s="75">
        <v>312357</v>
      </c>
      <c r="H37" s="75">
        <v>624715</v>
      </c>
    </row>
    <row r="38" spans="2:8" ht="15.75">
      <c r="B38" s="46" t="s">
        <v>10</v>
      </c>
      <c r="C38" s="47" t="s">
        <v>18</v>
      </c>
      <c r="D38" s="47"/>
      <c r="E38" s="47"/>
      <c r="F38" s="47"/>
      <c r="G38" s="76">
        <f>G39</f>
        <v>215100</v>
      </c>
      <c r="H38" s="76">
        <f>H39</f>
        <v>222500</v>
      </c>
    </row>
    <row r="39" spans="2:8" ht="15.75">
      <c r="B39" s="23" t="s">
        <v>11</v>
      </c>
      <c r="C39" s="19" t="s">
        <v>18</v>
      </c>
      <c r="D39" s="19" t="s">
        <v>21</v>
      </c>
      <c r="E39" s="19"/>
      <c r="F39" s="19"/>
      <c r="G39" s="77">
        <f>G40</f>
        <v>215100</v>
      </c>
      <c r="H39" s="77">
        <f>H40</f>
        <v>222500</v>
      </c>
    </row>
    <row r="40" spans="2:8" ht="15.75">
      <c r="B40" s="6" t="s">
        <v>71</v>
      </c>
      <c r="C40" s="21" t="s">
        <v>18</v>
      </c>
      <c r="D40" s="21" t="s">
        <v>21</v>
      </c>
      <c r="E40" s="21" t="s">
        <v>84</v>
      </c>
      <c r="F40" s="21"/>
      <c r="G40" s="75">
        <f>G42</f>
        <v>215100</v>
      </c>
      <c r="H40" s="75">
        <f>H42</f>
        <v>222500</v>
      </c>
    </row>
    <row r="41" spans="2:9" s="63" customFormat="1" ht="31.5" hidden="1">
      <c r="B41" s="62" t="s">
        <v>78</v>
      </c>
      <c r="C41" s="59" t="s">
        <v>18</v>
      </c>
      <c r="D41" s="59" t="s">
        <v>21</v>
      </c>
      <c r="E41" s="59" t="s">
        <v>89</v>
      </c>
      <c r="F41" s="59"/>
      <c r="G41" s="80">
        <f>G42</f>
        <v>215100</v>
      </c>
      <c r="H41" s="80">
        <f>H42</f>
        <v>222500</v>
      </c>
      <c r="I41" s="64" t="s">
        <v>133</v>
      </c>
    </row>
    <row r="42" spans="2:8" ht="31.5">
      <c r="B42" s="20" t="s">
        <v>113</v>
      </c>
      <c r="C42" s="21" t="s">
        <v>18</v>
      </c>
      <c r="D42" s="21" t="s">
        <v>21</v>
      </c>
      <c r="E42" s="5" t="s">
        <v>88</v>
      </c>
      <c r="F42" s="21"/>
      <c r="G42" s="75">
        <f>G43+G45</f>
        <v>215100</v>
      </c>
      <c r="H42" s="75">
        <f>H43+H45</f>
        <v>222500</v>
      </c>
    </row>
    <row r="43" spans="2:8" ht="47.25">
      <c r="B43" s="20" t="s">
        <v>52</v>
      </c>
      <c r="C43" s="21" t="s">
        <v>18</v>
      </c>
      <c r="D43" s="21" t="s">
        <v>21</v>
      </c>
      <c r="E43" s="5" t="s">
        <v>88</v>
      </c>
      <c r="F43" s="21" t="s">
        <v>49</v>
      </c>
      <c r="G43" s="75">
        <f>G44</f>
        <v>210924</v>
      </c>
      <c r="H43" s="75">
        <f>H44</f>
        <v>217434</v>
      </c>
    </row>
    <row r="44" spans="2:8" ht="15.75">
      <c r="B44" s="22" t="s">
        <v>51</v>
      </c>
      <c r="C44" s="21" t="s">
        <v>18</v>
      </c>
      <c r="D44" s="21" t="s">
        <v>21</v>
      </c>
      <c r="E44" s="5" t="s">
        <v>88</v>
      </c>
      <c r="F44" s="21" t="s">
        <v>50</v>
      </c>
      <c r="G44" s="75">
        <v>210924</v>
      </c>
      <c r="H44" s="75">
        <v>217434</v>
      </c>
    </row>
    <row r="45" spans="2:8" ht="36" customHeight="1">
      <c r="B45" s="20" t="s">
        <v>59</v>
      </c>
      <c r="C45" s="5" t="s">
        <v>18</v>
      </c>
      <c r="D45" s="5" t="s">
        <v>21</v>
      </c>
      <c r="E45" s="5" t="s">
        <v>88</v>
      </c>
      <c r="F45" s="5" t="s">
        <v>58</v>
      </c>
      <c r="G45" s="78">
        <v>4176</v>
      </c>
      <c r="H45" s="78">
        <v>5066</v>
      </c>
    </row>
    <row r="46" spans="2:8" ht="15.75">
      <c r="B46" s="48" t="s">
        <v>35</v>
      </c>
      <c r="C46" s="47" t="s">
        <v>21</v>
      </c>
      <c r="D46" s="47"/>
      <c r="E46" s="47"/>
      <c r="F46" s="47"/>
      <c r="G46" s="76" t="s">
        <v>128</v>
      </c>
      <c r="H46" s="76" t="s">
        <v>130</v>
      </c>
    </row>
    <row r="47" spans="2:8" ht="15.75">
      <c r="B47" s="24" t="s">
        <v>42</v>
      </c>
      <c r="C47" s="19" t="s">
        <v>21</v>
      </c>
      <c r="D47" s="19" t="s">
        <v>19</v>
      </c>
      <c r="E47" s="25"/>
      <c r="F47" s="25"/>
      <c r="G47" s="81">
        <f>G48</f>
        <v>20759.89</v>
      </c>
      <c r="H47" s="81">
        <f>H48</f>
        <v>20759.89</v>
      </c>
    </row>
    <row r="48" spans="2:8" ht="15.75">
      <c r="B48" s="6" t="s">
        <v>71</v>
      </c>
      <c r="C48" s="21" t="s">
        <v>21</v>
      </c>
      <c r="D48" s="21" t="s">
        <v>19</v>
      </c>
      <c r="E48" s="21" t="s">
        <v>84</v>
      </c>
      <c r="F48" s="21"/>
      <c r="G48" s="75">
        <f>G49+G52</f>
        <v>20759.89</v>
      </c>
      <c r="H48" s="75">
        <f>H49+H52</f>
        <v>20759.89</v>
      </c>
    </row>
    <row r="49" spans="2:9" ht="81.75" customHeight="1">
      <c r="B49" s="68" t="s">
        <v>139</v>
      </c>
      <c r="C49" s="21" t="s">
        <v>21</v>
      </c>
      <c r="D49" s="21" t="s">
        <v>19</v>
      </c>
      <c r="E49" s="21" t="s">
        <v>90</v>
      </c>
      <c r="F49" s="21"/>
      <c r="G49" s="75" t="str">
        <f>G50</f>
        <v>14573,52</v>
      </c>
      <c r="H49" s="75" t="str">
        <f>H50</f>
        <v>14573,52</v>
      </c>
      <c r="I49" s="65"/>
    </row>
    <row r="50" spans="2:8" ht="47.25">
      <c r="B50" s="20" t="s">
        <v>52</v>
      </c>
      <c r="C50" s="21" t="s">
        <v>21</v>
      </c>
      <c r="D50" s="21" t="s">
        <v>19</v>
      </c>
      <c r="E50" s="5" t="s">
        <v>90</v>
      </c>
      <c r="F50" s="21" t="s">
        <v>49</v>
      </c>
      <c r="G50" s="75" t="s">
        <v>127</v>
      </c>
      <c r="H50" s="75" t="s">
        <v>127</v>
      </c>
    </row>
    <row r="51" spans="2:8" ht="15.75">
      <c r="B51" s="22" t="s">
        <v>51</v>
      </c>
      <c r="C51" s="21" t="s">
        <v>21</v>
      </c>
      <c r="D51" s="21" t="s">
        <v>19</v>
      </c>
      <c r="E51" s="5" t="s">
        <v>90</v>
      </c>
      <c r="F51" s="21" t="s">
        <v>50</v>
      </c>
      <c r="G51" s="75">
        <v>14573.52</v>
      </c>
      <c r="H51" s="75" t="s">
        <v>127</v>
      </c>
    </row>
    <row r="52" spans="2:9" ht="63">
      <c r="B52" s="68" t="s">
        <v>139</v>
      </c>
      <c r="C52" s="21" t="s">
        <v>21</v>
      </c>
      <c r="D52" s="21" t="s">
        <v>19</v>
      </c>
      <c r="E52" s="5" t="s">
        <v>96</v>
      </c>
      <c r="F52" s="21"/>
      <c r="G52" s="75">
        <f>G53</f>
        <v>6186.37</v>
      </c>
      <c r="H52" s="75">
        <f>H53</f>
        <v>6186.37</v>
      </c>
      <c r="I52" s="65"/>
    </row>
    <row r="53" spans="2:8" ht="15.75">
      <c r="B53" s="22" t="s">
        <v>101</v>
      </c>
      <c r="C53" s="21" t="s">
        <v>21</v>
      </c>
      <c r="D53" s="21" t="s">
        <v>19</v>
      </c>
      <c r="E53" s="5" t="s">
        <v>96</v>
      </c>
      <c r="F53" s="21" t="s">
        <v>57</v>
      </c>
      <c r="G53" s="75">
        <f>G54</f>
        <v>6186.37</v>
      </c>
      <c r="H53" s="75">
        <f>H54</f>
        <v>6186.37</v>
      </c>
    </row>
    <row r="54" spans="2:8" ht="33.75" customHeight="1">
      <c r="B54" s="20" t="s">
        <v>59</v>
      </c>
      <c r="C54" s="21" t="s">
        <v>21</v>
      </c>
      <c r="D54" s="21" t="s">
        <v>19</v>
      </c>
      <c r="E54" s="5" t="s">
        <v>96</v>
      </c>
      <c r="F54" s="21" t="s">
        <v>58</v>
      </c>
      <c r="G54" s="75">
        <v>6186.37</v>
      </c>
      <c r="H54" s="75">
        <v>6186.37</v>
      </c>
    </row>
    <row r="55" spans="2:8" ht="31.5" customHeight="1">
      <c r="B55" s="16" t="s">
        <v>48</v>
      </c>
      <c r="C55" s="17" t="s">
        <v>21</v>
      </c>
      <c r="D55" s="17" t="s">
        <v>43</v>
      </c>
      <c r="E55" s="17"/>
      <c r="F55" s="17"/>
      <c r="G55" s="82">
        <f>G58</f>
        <v>1600</v>
      </c>
      <c r="H55" s="82" t="str">
        <f>H58</f>
        <v>0</v>
      </c>
    </row>
    <row r="56" spans="2:9" s="69" customFormat="1" ht="46.5" customHeight="1">
      <c r="B56" s="70" t="s">
        <v>104</v>
      </c>
      <c r="C56" s="57" t="s">
        <v>21</v>
      </c>
      <c r="D56" s="57" t="s">
        <v>43</v>
      </c>
      <c r="E56" s="57" t="s">
        <v>134</v>
      </c>
      <c r="F56" s="71"/>
      <c r="G56" s="75" t="s">
        <v>140</v>
      </c>
      <c r="H56" s="86" t="s">
        <v>124</v>
      </c>
      <c r="I56" s="88"/>
    </row>
    <row r="57" spans="2:9" s="69" customFormat="1" ht="35.25" customHeight="1">
      <c r="B57" s="72" t="s">
        <v>141</v>
      </c>
      <c r="C57" s="57" t="s">
        <v>21</v>
      </c>
      <c r="D57" s="57" t="s">
        <v>43</v>
      </c>
      <c r="E57" s="5" t="s">
        <v>91</v>
      </c>
      <c r="F57" s="71"/>
      <c r="G57" s="75" t="s">
        <v>140</v>
      </c>
      <c r="H57" s="86" t="s">
        <v>124</v>
      </c>
      <c r="I57" s="88"/>
    </row>
    <row r="58" spans="2:9" ht="35.25" customHeight="1">
      <c r="B58" s="72" t="s">
        <v>141</v>
      </c>
      <c r="C58" s="5" t="s">
        <v>21</v>
      </c>
      <c r="D58" s="5" t="s">
        <v>43</v>
      </c>
      <c r="E58" s="5" t="s">
        <v>91</v>
      </c>
      <c r="F58" s="5"/>
      <c r="G58" s="78">
        <f>G60</f>
        <v>1600</v>
      </c>
      <c r="H58" s="78" t="str">
        <f>H60</f>
        <v>0</v>
      </c>
      <c r="I58" s="65"/>
    </row>
    <row r="59" spans="2:8" ht="19.5" customHeight="1">
      <c r="B59" s="22" t="s">
        <v>101</v>
      </c>
      <c r="C59" s="5" t="s">
        <v>21</v>
      </c>
      <c r="D59" s="5" t="s">
        <v>43</v>
      </c>
      <c r="E59" s="5" t="s">
        <v>91</v>
      </c>
      <c r="F59" s="5" t="s">
        <v>57</v>
      </c>
      <c r="G59" s="78">
        <v>1600</v>
      </c>
      <c r="H59" s="78" t="s">
        <v>129</v>
      </c>
    </row>
    <row r="60" spans="2:8" ht="36" customHeight="1">
      <c r="B60" s="39" t="s">
        <v>59</v>
      </c>
      <c r="C60" s="5" t="s">
        <v>21</v>
      </c>
      <c r="D60" s="5" t="s">
        <v>43</v>
      </c>
      <c r="E60" s="5" t="s">
        <v>91</v>
      </c>
      <c r="F60" s="5" t="s">
        <v>58</v>
      </c>
      <c r="G60" s="78">
        <v>1600</v>
      </c>
      <c r="H60" s="78" t="s">
        <v>124</v>
      </c>
    </row>
    <row r="61" spans="2:8" ht="18.75" customHeight="1">
      <c r="B61" s="49" t="s">
        <v>29</v>
      </c>
      <c r="C61" s="47" t="s">
        <v>19</v>
      </c>
      <c r="D61" s="47"/>
      <c r="E61" s="50"/>
      <c r="F61" s="50"/>
      <c r="G61" s="76">
        <f>G73+G67+G62</f>
        <v>1094800</v>
      </c>
      <c r="H61" s="76">
        <f>H73+H67+H62</f>
        <v>1094800</v>
      </c>
    </row>
    <row r="62" spans="2:8" s="8" customFormat="1" ht="16.5" customHeight="1">
      <c r="B62" s="30" t="s">
        <v>37</v>
      </c>
      <c r="C62" s="31" t="s">
        <v>19</v>
      </c>
      <c r="D62" s="32" t="s">
        <v>17</v>
      </c>
      <c r="E62" s="32"/>
      <c r="F62" s="31"/>
      <c r="G62" s="83">
        <f>G65</f>
        <v>311800</v>
      </c>
      <c r="H62" s="83">
        <f>H65</f>
        <v>311800</v>
      </c>
    </row>
    <row r="63" spans="2:8" ht="16.5" customHeight="1">
      <c r="B63" s="6" t="s">
        <v>71</v>
      </c>
      <c r="C63" s="5" t="s">
        <v>19</v>
      </c>
      <c r="D63" s="13" t="s">
        <v>17</v>
      </c>
      <c r="E63" s="21" t="s">
        <v>84</v>
      </c>
      <c r="F63" s="5"/>
      <c r="G63" s="78">
        <f aca="true" t="shared" si="2" ref="G63:H65">G64</f>
        <v>311800</v>
      </c>
      <c r="H63" s="78">
        <f t="shared" si="2"/>
        <v>311800</v>
      </c>
    </row>
    <row r="64" spans="2:9" s="63" customFormat="1" ht="33" customHeight="1" hidden="1">
      <c r="B64" s="66" t="s">
        <v>114</v>
      </c>
      <c r="C64" s="59" t="s">
        <v>19</v>
      </c>
      <c r="D64" s="67" t="s">
        <v>17</v>
      </c>
      <c r="E64" s="59" t="s">
        <v>84</v>
      </c>
      <c r="F64" s="59"/>
      <c r="G64" s="80">
        <f t="shared" si="2"/>
        <v>311800</v>
      </c>
      <c r="H64" s="80">
        <f t="shared" si="2"/>
        <v>311800</v>
      </c>
      <c r="I64" s="64" t="s">
        <v>133</v>
      </c>
    </row>
    <row r="65" spans="2:8" ht="50.25" customHeight="1">
      <c r="B65" s="20" t="s">
        <v>52</v>
      </c>
      <c r="C65" s="5" t="s">
        <v>19</v>
      </c>
      <c r="D65" s="13" t="s">
        <v>17</v>
      </c>
      <c r="E65" s="13" t="s">
        <v>97</v>
      </c>
      <c r="F65" s="5" t="s">
        <v>49</v>
      </c>
      <c r="G65" s="78">
        <f t="shared" si="2"/>
        <v>311800</v>
      </c>
      <c r="H65" s="78">
        <f t="shared" si="2"/>
        <v>311800</v>
      </c>
    </row>
    <row r="66" spans="2:8" ht="20.25" customHeight="1">
      <c r="B66" s="28" t="s">
        <v>63</v>
      </c>
      <c r="C66" s="5" t="s">
        <v>19</v>
      </c>
      <c r="D66" s="13" t="s">
        <v>17</v>
      </c>
      <c r="E66" s="13" t="s">
        <v>97</v>
      </c>
      <c r="F66" s="5" t="s">
        <v>62</v>
      </c>
      <c r="G66" s="78">
        <v>311800</v>
      </c>
      <c r="H66" s="78">
        <v>311800</v>
      </c>
    </row>
    <row r="67" spans="2:8" s="8" customFormat="1" ht="15.75">
      <c r="B67" s="26" t="s">
        <v>41</v>
      </c>
      <c r="C67" s="19" t="s">
        <v>19</v>
      </c>
      <c r="D67" s="27" t="s">
        <v>36</v>
      </c>
      <c r="E67" s="27"/>
      <c r="F67" s="19"/>
      <c r="G67" s="77">
        <f>G69</f>
        <v>748000</v>
      </c>
      <c r="H67" s="77">
        <f>H69</f>
        <v>748000</v>
      </c>
    </row>
    <row r="68" spans="2:8" ht="31.5">
      <c r="B68" s="28" t="s">
        <v>115</v>
      </c>
      <c r="C68" s="21" t="s">
        <v>19</v>
      </c>
      <c r="D68" s="43" t="s">
        <v>36</v>
      </c>
      <c r="E68" s="43" t="s">
        <v>152</v>
      </c>
      <c r="F68" s="21"/>
      <c r="G68" s="75">
        <f aca="true" t="shared" si="3" ref="G68:H71">G69</f>
        <v>748000</v>
      </c>
      <c r="H68" s="75">
        <f t="shared" si="3"/>
        <v>748000</v>
      </c>
    </row>
    <row r="69" spans="2:8" ht="15.75">
      <c r="B69" s="28" t="s">
        <v>67</v>
      </c>
      <c r="C69" s="21" t="s">
        <v>19</v>
      </c>
      <c r="D69" s="43" t="s">
        <v>36</v>
      </c>
      <c r="E69" s="43" t="s">
        <v>92</v>
      </c>
      <c r="F69" s="21"/>
      <c r="G69" s="75">
        <f t="shared" si="3"/>
        <v>748000</v>
      </c>
      <c r="H69" s="75">
        <f t="shared" si="3"/>
        <v>748000</v>
      </c>
    </row>
    <row r="70" spans="2:9" s="63" customFormat="1" ht="15.75" hidden="1">
      <c r="B70" s="62" t="s">
        <v>67</v>
      </c>
      <c r="C70" s="59" t="s">
        <v>19</v>
      </c>
      <c r="D70" s="67" t="s">
        <v>36</v>
      </c>
      <c r="E70" s="67" t="s">
        <v>92</v>
      </c>
      <c r="F70" s="59"/>
      <c r="G70" s="80">
        <f t="shared" si="3"/>
        <v>748000</v>
      </c>
      <c r="H70" s="80">
        <f t="shared" si="3"/>
        <v>748000</v>
      </c>
      <c r="I70" s="64" t="s">
        <v>133</v>
      </c>
    </row>
    <row r="71" spans="2:8" ht="15.75">
      <c r="B71" s="22" t="s">
        <v>101</v>
      </c>
      <c r="C71" s="21" t="s">
        <v>19</v>
      </c>
      <c r="D71" s="43" t="s">
        <v>36</v>
      </c>
      <c r="E71" s="43" t="s">
        <v>92</v>
      </c>
      <c r="F71" s="21" t="s">
        <v>57</v>
      </c>
      <c r="G71" s="75">
        <f t="shared" si="3"/>
        <v>748000</v>
      </c>
      <c r="H71" s="75">
        <f t="shared" si="3"/>
        <v>748000</v>
      </c>
    </row>
    <row r="72" spans="2:8" ht="32.25" customHeight="1">
      <c r="B72" s="20" t="s">
        <v>59</v>
      </c>
      <c r="C72" s="21" t="s">
        <v>19</v>
      </c>
      <c r="D72" s="43" t="s">
        <v>36</v>
      </c>
      <c r="E72" s="43" t="s">
        <v>92</v>
      </c>
      <c r="F72" s="21" t="s">
        <v>58</v>
      </c>
      <c r="G72" s="75">
        <v>748000</v>
      </c>
      <c r="H72" s="75">
        <v>748000</v>
      </c>
    </row>
    <row r="73" spans="2:8" ht="17.25" customHeight="1">
      <c r="B73" s="26" t="s">
        <v>32</v>
      </c>
      <c r="C73" s="19" t="s">
        <v>19</v>
      </c>
      <c r="D73" s="19" t="s">
        <v>33</v>
      </c>
      <c r="E73" s="21"/>
      <c r="F73" s="21"/>
      <c r="G73" s="77">
        <f aca="true" t="shared" si="4" ref="G73:H76">G74</f>
        <v>35000</v>
      </c>
      <c r="H73" s="77">
        <f t="shared" si="4"/>
        <v>35000</v>
      </c>
    </row>
    <row r="74" spans="2:8" ht="15.75">
      <c r="B74" s="6" t="s">
        <v>71</v>
      </c>
      <c r="C74" s="21" t="s">
        <v>19</v>
      </c>
      <c r="D74" s="21" t="s">
        <v>33</v>
      </c>
      <c r="E74" s="21" t="s">
        <v>84</v>
      </c>
      <c r="F74" s="21"/>
      <c r="G74" s="75">
        <f t="shared" si="4"/>
        <v>35000</v>
      </c>
      <c r="H74" s="75">
        <f t="shared" si="4"/>
        <v>35000</v>
      </c>
    </row>
    <row r="75" spans="2:8" ht="15.75">
      <c r="B75" s="34" t="s">
        <v>55</v>
      </c>
      <c r="C75" s="21" t="s">
        <v>19</v>
      </c>
      <c r="D75" s="21" t="s">
        <v>33</v>
      </c>
      <c r="E75" s="5" t="s">
        <v>87</v>
      </c>
      <c r="F75" s="21"/>
      <c r="G75" s="75">
        <f t="shared" si="4"/>
        <v>35000</v>
      </c>
      <c r="H75" s="75">
        <f t="shared" si="4"/>
        <v>35000</v>
      </c>
    </row>
    <row r="76" spans="2:8" ht="15.75">
      <c r="B76" s="22" t="s">
        <v>101</v>
      </c>
      <c r="C76" s="21" t="s">
        <v>19</v>
      </c>
      <c r="D76" s="21" t="s">
        <v>33</v>
      </c>
      <c r="E76" s="5" t="s">
        <v>87</v>
      </c>
      <c r="F76" s="21" t="s">
        <v>57</v>
      </c>
      <c r="G76" s="75">
        <f t="shared" si="4"/>
        <v>35000</v>
      </c>
      <c r="H76" s="75">
        <f t="shared" si="4"/>
        <v>35000</v>
      </c>
    </row>
    <row r="77" spans="2:8" ht="31.5" customHeight="1">
      <c r="B77" s="20" t="s">
        <v>59</v>
      </c>
      <c r="C77" s="21" t="s">
        <v>19</v>
      </c>
      <c r="D77" s="21" t="s">
        <v>33</v>
      </c>
      <c r="E77" s="5" t="s">
        <v>87</v>
      </c>
      <c r="F77" s="21" t="s">
        <v>58</v>
      </c>
      <c r="G77" s="75">
        <v>35000</v>
      </c>
      <c r="H77" s="75">
        <v>35000</v>
      </c>
    </row>
    <row r="78" spans="2:8" ht="19.5" customHeight="1">
      <c r="B78" s="51" t="s">
        <v>22</v>
      </c>
      <c r="C78" s="47" t="s">
        <v>24</v>
      </c>
      <c r="D78" s="47"/>
      <c r="E78" s="47"/>
      <c r="F78" s="47"/>
      <c r="G78" s="76">
        <f>G79+G98+G84+G105</f>
        <v>20033500</v>
      </c>
      <c r="H78" s="76">
        <f>H79+H98+H84+H105</f>
        <v>21465000</v>
      </c>
    </row>
    <row r="79" spans="2:8" ht="24" customHeight="1">
      <c r="B79" s="16" t="s">
        <v>23</v>
      </c>
      <c r="C79" s="17" t="s">
        <v>24</v>
      </c>
      <c r="D79" s="17" t="s">
        <v>17</v>
      </c>
      <c r="E79" s="17"/>
      <c r="F79" s="17"/>
      <c r="G79" s="83">
        <f>G81</f>
        <v>50000</v>
      </c>
      <c r="H79" s="83" t="str">
        <f>H81</f>
        <v>0</v>
      </c>
    </row>
    <row r="80" spans="2:9" s="69" customFormat="1" ht="38.25" customHeight="1">
      <c r="B80" s="70" t="s">
        <v>106</v>
      </c>
      <c r="C80" s="57" t="s">
        <v>24</v>
      </c>
      <c r="D80" s="57" t="s">
        <v>17</v>
      </c>
      <c r="E80" s="57" t="s">
        <v>135</v>
      </c>
      <c r="F80" s="71"/>
      <c r="G80" s="84" t="s">
        <v>136</v>
      </c>
      <c r="H80" s="87" t="s">
        <v>124</v>
      </c>
      <c r="I80" s="88"/>
    </row>
    <row r="81" spans="2:8" ht="15.75">
      <c r="B81" s="6" t="s">
        <v>153</v>
      </c>
      <c r="C81" s="21" t="s">
        <v>24</v>
      </c>
      <c r="D81" s="21" t="s">
        <v>17</v>
      </c>
      <c r="E81" s="21" t="s">
        <v>93</v>
      </c>
      <c r="F81" s="21"/>
      <c r="G81" s="84">
        <f>G82</f>
        <v>50000</v>
      </c>
      <c r="H81" s="84" t="str">
        <f>H82</f>
        <v>0</v>
      </c>
    </row>
    <row r="82" spans="2:8" ht="17.25" customHeight="1">
      <c r="B82" s="22" t="s">
        <v>101</v>
      </c>
      <c r="C82" s="21" t="s">
        <v>24</v>
      </c>
      <c r="D82" s="21" t="s">
        <v>17</v>
      </c>
      <c r="E82" s="21" t="s">
        <v>93</v>
      </c>
      <c r="F82" s="21" t="s">
        <v>57</v>
      </c>
      <c r="G82" s="84">
        <f>G83</f>
        <v>50000</v>
      </c>
      <c r="H82" s="84" t="str">
        <f>H83</f>
        <v>0</v>
      </c>
    </row>
    <row r="83" spans="2:8" ht="32.25" customHeight="1">
      <c r="B83" s="20" t="s">
        <v>59</v>
      </c>
      <c r="C83" s="21" t="s">
        <v>24</v>
      </c>
      <c r="D83" s="21" t="s">
        <v>17</v>
      </c>
      <c r="E83" s="21" t="s">
        <v>93</v>
      </c>
      <c r="F83" s="21" t="s">
        <v>58</v>
      </c>
      <c r="G83" s="84">
        <v>50000</v>
      </c>
      <c r="H83" s="84" t="s">
        <v>124</v>
      </c>
    </row>
    <row r="84" spans="2:8" s="15" customFormat="1" ht="18" customHeight="1">
      <c r="B84" s="16" t="s">
        <v>12</v>
      </c>
      <c r="C84" s="17" t="s">
        <v>24</v>
      </c>
      <c r="D84" s="17" t="s">
        <v>18</v>
      </c>
      <c r="E84" s="17"/>
      <c r="F84" s="17"/>
      <c r="G84" s="82" t="str">
        <f>G85</f>
        <v>19683500,00</v>
      </c>
      <c r="H84" s="82" t="str">
        <f>H85</f>
        <v>21365000,00</v>
      </c>
    </row>
    <row r="85" spans="2:8" s="15" customFormat="1" ht="16.5" customHeight="1">
      <c r="B85" s="6" t="s">
        <v>71</v>
      </c>
      <c r="C85" s="5" t="s">
        <v>24</v>
      </c>
      <c r="D85" s="5" t="s">
        <v>18</v>
      </c>
      <c r="E85" s="21" t="s">
        <v>84</v>
      </c>
      <c r="F85" s="5"/>
      <c r="G85" s="78" t="s">
        <v>149</v>
      </c>
      <c r="H85" s="78" t="s">
        <v>150</v>
      </c>
    </row>
    <row r="86" spans="2:9" s="15" customFormat="1" ht="99" customHeight="1">
      <c r="B86" s="68" t="s">
        <v>142</v>
      </c>
      <c r="C86" s="5" t="s">
        <v>24</v>
      </c>
      <c r="D86" s="5" t="s">
        <v>18</v>
      </c>
      <c r="E86" s="5" t="s">
        <v>98</v>
      </c>
      <c r="F86" s="5"/>
      <c r="G86" s="78">
        <f>G87</f>
        <v>11330100</v>
      </c>
      <c r="H86" s="78">
        <f>H87</f>
        <v>11919000</v>
      </c>
      <c r="I86" s="52"/>
    </row>
    <row r="87" spans="2:8" s="15" customFormat="1" ht="15.75" customHeight="1">
      <c r="B87" s="6" t="s">
        <v>81</v>
      </c>
      <c r="C87" s="5" t="s">
        <v>24</v>
      </c>
      <c r="D87" s="5" t="s">
        <v>18</v>
      </c>
      <c r="E87" s="5" t="s">
        <v>98</v>
      </c>
      <c r="F87" s="5" t="s">
        <v>53</v>
      </c>
      <c r="G87" s="78">
        <f>G88</f>
        <v>11330100</v>
      </c>
      <c r="H87" s="78">
        <f>H88</f>
        <v>11919000</v>
      </c>
    </row>
    <row r="88" spans="2:8" s="15" customFormat="1" ht="15.75" customHeight="1">
      <c r="B88" s="6" t="s">
        <v>72</v>
      </c>
      <c r="C88" s="5" t="s">
        <v>24</v>
      </c>
      <c r="D88" s="5" t="s">
        <v>18</v>
      </c>
      <c r="E88" s="5" t="s">
        <v>98</v>
      </c>
      <c r="F88" s="5" t="s">
        <v>154</v>
      </c>
      <c r="G88" s="78">
        <v>11330100</v>
      </c>
      <c r="H88" s="78">
        <v>11919000</v>
      </c>
    </row>
    <row r="89" spans="2:9" s="15" customFormat="1" ht="98.25" customHeight="1">
      <c r="B89" s="68" t="s">
        <v>143</v>
      </c>
      <c r="C89" s="5" t="s">
        <v>24</v>
      </c>
      <c r="D89" s="5" t="s">
        <v>18</v>
      </c>
      <c r="E89" s="5" t="s">
        <v>99</v>
      </c>
      <c r="F89" s="5"/>
      <c r="G89" s="78">
        <f>G90</f>
        <v>7553400</v>
      </c>
      <c r="H89" s="78">
        <f>H90</f>
        <v>7946000</v>
      </c>
      <c r="I89" s="52"/>
    </row>
    <row r="90" spans="2:8" s="15" customFormat="1" ht="18" customHeight="1">
      <c r="B90" s="6" t="s">
        <v>81</v>
      </c>
      <c r="C90" s="5" t="s">
        <v>24</v>
      </c>
      <c r="D90" s="5" t="s">
        <v>18</v>
      </c>
      <c r="E90" s="5" t="s">
        <v>99</v>
      </c>
      <c r="F90" s="5" t="s">
        <v>53</v>
      </c>
      <c r="G90" s="78">
        <f>G91</f>
        <v>7553400</v>
      </c>
      <c r="H90" s="78">
        <f>H91</f>
        <v>7946000</v>
      </c>
    </row>
    <row r="91" spans="2:8" s="52" customFormat="1" ht="16.5" customHeight="1">
      <c r="B91" s="6" t="s">
        <v>72</v>
      </c>
      <c r="C91" s="5" t="s">
        <v>24</v>
      </c>
      <c r="D91" s="5" t="s">
        <v>18</v>
      </c>
      <c r="E91" s="5" t="s">
        <v>99</v>
      </c>
      <c r="F91" s="5" t="s">
        <v>154</v>
      </c>
      <c r="G91" s="78">
        <v>7553400</v>
      </c>
      <c r="H91" s="78">
        <v>7946000</v>
      </c>
    </row>
    <row r="92" spans="2:8" s="74" customFormat="1" ht="16.5" customHeight="1">
      <c r="B92" s="73" t="s">
        <v>71</v>
      </c>
      <c r="C92" s="57" t="s">
        <v>24</v>
      </c>
      <c r="D92" s="57" t="s">
        <v>18</v>
      </c>
      <c r="E92" s="57" t="s">
        <v>120</v>
      </c>
      <c r="F92" s="57"/>
      <c r="G92" s="75" t="s">
        <v>144</v>
      </c>
      <c r="H92" s="75" t="s">
        <v>148</v>
      </c>
    </row>
    <row r="93" spans="1:8" s="74" customFormat="1" ht="16.5" customHeight="1">
      <c r="A93" s="52"/>
      <c r="B93" s="6" t="s">
        <v>81</v>
      </c>
      <c r="C93" s="5" t="s">
        <v>24</v>
      </c>
      <c r="D93" s="5" t="s">
        <v>18</v>
      </c>
      <c r="E93" s="5" t="s">
        <v>120</v>
      </c>
      <c r="F93" s="5" t="s">
        <v>53</v>
      </c>
      <c r="G93" s="75" t="s">
        <v>145</v>
      </c>
      <c r="H93" s="78" t="s">
        <v>147</v>
      </c>
    </row>
    <row r="94" spans="1:8" s="74" customFormat="1" ht="16.5" customHeight="1">
      <c r="A94" s="52"/>
      <c r="B94" s="6" t="s">
        <v>72</v>
      </c>
      <c r="C94" s="5" t="s">
        <v>24</v>
      </c>
      <c r="D94" s="5" t="s">
        <v>18</v>
      </c>
      <c r="E94" s="5" t="s">
        <v>120</v>
      </c>
      <c r="F94" s="5" t="s">
        <v>156</v>
      </c>
      <c r="G94" s="78" t="s">
        <v>145</v>
      </c>
      <c r="H94" s="78">
        <v>1350000</v>
      </c>
    </row>
    <row r="95" spans="2:8" s="74" customFormat="1" ht="16.5" customHeight="1">
      <c r="B95" s="73" t="s">
        <v>71</v>
      </c>
      <c r="C95" s="57" t="s">
        <v>24</v>
      </c>
      <c r="D95" s="57" t="s">
        <v>18</v>
      </c>
      <c r="E95" s="57" t="s">
        <v>121</v>
      </c>
      <c r="F95" s="57"/>
      <c r="G95" s="75" t="s">
        <v>146</v>
      </c>
      <c r="H95" s="75" t="s">
        <v>151</v>
      </c>
    </row>
    <row r="96" spans="1:8" s="74" customFormat="1" ht="16.5" customHeight="1">
      <c r="A96" s="52"/>
      <c r="B96" s="6" t="s">
        <v>81</v>
      </c>
      <c r="C96" s="5" t="s">
        <v>24</v>
      </c>
      <c r="D96" s="5" t="s">
        <v>18</v>
      </c>
      <c r="E96" s="5" t="s">
        <v>121</v>
      </c>
      <c r="F96" s="5" t="s">
        <v>53</v>
      </c>
      <c r="G96" s="78" t="s">
        <v>146</v>
      </c>
      <c r="H96" s="78">
        <v>150000</v>
      </c>
    </row>
    <row r="97" spans="1:8" s="74" customFormat="1" ht="16.5" customHeight="1">
      <c r="A97" s="52"/>
      <c r="B97" s="6" t="s">
        <v>72</v>
      </c>
      <c r="C97" s="5" t="s">
        <v>24</v>
      </c>
      <c r="D97" s="5" t="s">
        <v>18</v>
      </c>
      <c r="E97" s="5" t="s">
        <v>121</v>
      </c>
      <c r="F97" s="5" t="s">
        <v>156</v>
      </c>
      <c r="G97" s="78" t="s">
        <v>146</v>
      </c>
      <c r="H97" s="78">
        <v>150000</v>
      </c>
    </row>
    <row r="98" spans="1:8" s="89" customFormat="1" ht="12.75" customHeight="1">
      <c r="A98" s="7"/>
      <c r="B98" s="29" t="s">
        <v>25</v>
      </c>
      <c r="C98" s="19" t="s">
        <v>24</v>
      </c>
      <c r="D98" s="19" t="s">
        <v>21</v>
      </c>
      <c r="E98" s="19"/>
      <c r="F98" s="19"/>
      <c r="G98" s="77">
        <f>G99</f>
        <v>300000</v>
      </c>
      <c r="H98" s="77">
        <f>H99</f>
        <v>100000</v>
      </c>
    </row>
    <row r="99" spans="1:8" s="69" customFormat="1" ht="34.5" customHeight="1">
      <c r="A99" s="1"/>
      <c r="B99" s="6" t="s">
        <v>105</v>
      </c>
      <c r="C99" s="5" t="s">
        <v>24</v>
      </c>
      <c r="D99" s="5" t="s">
        <v>21</v>
      </c>
      <c r="E99" s="5" t="s">
        <v>102</v>
      </c>
      <c r="F99" s="5"/>
      <c r="G99" s="78">
        <f>G100</f>
        <v>300000</v>
      </c>
      <c r="H99" s="78">
        <f>H100</f>
        <v>100000</v>
      </c>
    </row>
    <row r="100" spans="2:9" s="69" customFormat="1" ht="30.75" customHeight="1">
      <c r="B100" s="70" t="s">
        <v>131</v>
      </c>
      <c r="C100" s="57" t="s">
        <v>24</v>
      </c>
      <c r="D100" s="57" t="s">
        <v>21</v>
      </c>
      <c r="E100" s="5" t="s">
        <v>122</v>
      </c>
      <c r="F100" s="57"/>
      <c r="G100" s="75">
        <f>G102</f>
        <v>300000</v>
      </c>
      <c r="H100" s="75">
        <f>H102</f>
        <v>100000</v>
      </c>
      <c r="I100" s="88"/>
    </row>
    <row r="101" spans="2:8" ht="15.75">
      <c r="B101" s="10" t="s">
        <v>132</v>
      </c>
      <c r="C101" s="5" t="s">
        <v>24</v>
      </c>
      <c r="D101" s="5" t="s">
        <v>21</v>
      </c>
      <c r="E101" s="5" t="s">
        <v>122</v>
      </c>
      <c r="F101" s="5"/>
      <c r="G101" s="78">
        <f aca="true" t="shared" si="5" ref="G101:H103">G102</f>
        <v>300000</v>
      </c>
      <c r="H101" s="78">
        <f t="shared" si="5"/>
        <v>100000</v>
      </c>
    </row>
    <row r="102" spans="2:8" ht="15.75">
      <c r="B102" s="10" t="s">
        <v>101</v>
      </c>
      <c r="C102" s="5" t="s">
        <v>24</v>
      </c>
      <c r="D102" s="5" t="s">
        <v>21</v>
      </c>
      <c r="E102" s="5" t="s">
        <v>122</v>
      </c>
      <c r="F102" s="5" t="s">
        <v>57</v>
      </c>
      <c r="G102" s="78">
        <f t="shared" si="5"/>
        <v>300000</v>
      </c>
      <c r="H102" s="78">
        <f t="shared" si="5"/>
        <v>100000</v>
      </c>
    </row>
    <row r="103" spans="2:8" ht="33" customHeight="1">
      <c r="B103" s="56" t="s">
        <v>59</v>
      </c>
      <c r="C103" s="5" t="s">
        <v>24</v>
      </c>
      <c r="D103" s="5" t="s">
        <v>21</v>
      </c>
      <c r="E103" s="5" t="s">
        <v>122</v>
      </c>
      <c r="F103" s="5" t="s">
        <v>58</v>
      </c>
      <c r="G103" s="78">
        <f t="shared" si="5"/>
        <v>300000</v>
      </c>
      <c r="H103" s="78">
        <f t="shared" si="5"/>
        <v>100000</v>
      </c>
    </row>
    <row r="104" spans="2:8" ht="30.75" customHeight="1">
      <c r="B104" s="56" t="s">
        <v>118</v>
      </c>
      <c r="C104" s="5" t="s">
        <v>24</v>
      </c>
      <c r="D104" s="5" t="s">
        <v>21</v>
      </c>
      <c r="E104" s="5" t="s">
        <v>122</v>
      </c>
      <c r="F104" s="5" t="s">
        <v>103</v>
      </c>
      <c r="G104" s="78">
        <v>300000</v>
      </c>
      <c r="H104" s="78">
        <v>100000</v>
      </c>
    </row>
    <row r="105" spans="2:8" ht="18" customHeight="1" hidden="1">
      <c r="B105" s="30" t="s">
        <v>27</v>
      </c>
      <c r="C105" s="31" t="s">
        <v>24</v>
      </c>
      <c r="D105" s="31" t="s">
        <v>24</v>
      </c>
      <c r="E105" s="31"/>
      <c r="F105" s="31"/>
      <c r="G105" s="83">
        <f>G106</f>
        <v>0</v>
      </c>
      <c r="H105" s="83">
        <f>H106</f>
        <v>0</v>
      </c>
    </row>
    <row r="106" spans="2:8" ht="18" customHeight="1" hidden="1">
      <c r="B106" s="6" t="s">
        <v>71</v>
      </c>
      <c r="C106" s="5" t="s">
        <v>24</v>
      </c>
      <c r="D106" s="5" t="s">
        <v>24</v>
      </c>
      <c r="E106" s="21" t="s">
        <v>84</v>
      </c>
      <c r="F106" s="5"/>
      <c r="G106" s="78">
        <f>G108</f>
        <v>0</v>
      </c>
      <c r="H106" s="78">
        <f>H108</f>
        <v>0</v>
      </c>
    </row>
    <row r="107" spans="2:8" ht="17.25" customHeight="1" hidden="1">
      <c r="B107" s="6" t="s">
        <v>81</v>
      </c>
      <c r="C107" s="5" t="s">
        <v>24</v>
      </c>
      <c r="D107" s="5" t="s">
        <v>24</v>
      </c>
      <c r="E107" s="5" t="s">
        <v>85</v>
      </c>
      <c r="F107" s="5" t="s">
        <v>66</v>
      </c>
      <c r="G107" s="78">
        <v>0</v>
      </c>
      <c r="H107" s="78">
        <v>0</v>
      </c>
    </row>
    <row r="108" spans="2:8" ht="17.25" customHeight="1" hidden="1">
      <c r="B108" s="6" t="s">
        <v>72</v>
      </c>
      <c r="C108" s="5" t="s">
        <v>24</v>
      </c>
      <c r="D108" s="5" t="s">
        <v>24</v>
      </c>
      <c r="E108" s="5" t="s">
        <v>85</v>
      </c>
      <c r="F108" s="5" t="s">
        <v>46</v>
      </c>
      <c r="G108" s="78">
        <v>0</v>
      </c>
      <c r="H108" s="78">
        <v>0</v>
      </c>
    </row>
    <row r="109" spans="2:8" s="7" customFormat="1" ht="15.75" collapsed="1">
      <c r="B109" s="51" t="s">
        <v>13</v>
      </c>
      <c r="C109" s="47" t="s">
        <v>20</v>
      </c>
      <c r="D109" s="47"/>
      <c r="E109" s="47"/>
      <c r="F109" s="47"/>
      <c r="G109" s="76">
        <f>G110</f>
        <v>403233</v>
      </c>
      <c r="H109" s="76">
        <f>H110</f>
        <v>403233</v>
      </c>
    </row>
    <row r="110" spans="2:8" s="8" customFormat="1" ht="15.75">
      <c r="B110" s="29" t="s">
        <v>14</v>
      </c>
      <c r="C110" s="19" t="s">
        <v>20</v>
      </c>
      <c r="D110" s="19" t="s">
        <v>20</v>
      </c>
      <c r="E110" s="19"/>
      <c r="F110" s="19"/>
      <c r="G110" s="77">
        <f>G112</f>
        <v>403233</v>
      </c>
      <c r="H110" s="77">
        <f>H112</f>
        <v>403233</v>
      </c>
    </row>
    <row r="111" spans="2:8" s="15" customFormat="1" ht="15.75">
      <c r="B111" s="6" t="s">
        <v>71</v>
      </c>
      <c r="C111" s="21" t="s">
        <v>20</v>
      </c>
      <c r="D111" s="21" t="s">
        <v>20</v>
      </c>
      <c r="E111" s="21" t="s">
        <v>84</v>
      </c>
      <c r="F111" s="21"/>
      <c r="G111" s="75">
        <f aca="true" t="shared" si="6" ref="G111:H113">G112</f>
        <v>403233</v>
      </c>
      <c r="H111" s="75">
        <f t="shared" si="6"/>
        <v>403233</v>
      </c>
    </row>
    <row r="112" spans="2:8" ht="15.75">
      <c r="B112" s="28" t="s">
        <v>64</v>
      </c>
      <c r="C112" s="21" t="s">
        <v>20</v>
      </c>
      <c r="D112" s="21" t="s">
        <v>20</v>
      </c>
      <c r="E112" s="5" t="s">
        <v>123</v>
      </c>
      <c r="F112" s="21"/>
      <c r="G112" s="75">
        <f t="shared" si="6"/>
        <v>403233</v>
      </c>
      <c r="H112" s="75">
        <f t="shared" si="6"/>
        <v>403233</v>
      </c>
    </row>
    <row r="113" spans="2:8" ht="47.25">
      <c r="B113" s="28" t="s">
        <v>52</v>
      </c>
      <c r="C113" s="21" t="s">
        <v>20</v>
      </c>
      <c r="D113" s="21" t="s">
        <v>20</v>
      </c>
      <c r="E113" s="57" t="s">
        <v>94</v>
      </c>
      <c r="F113" s="57" t="s">
        <v>49</v>
      </c>
      <c r="G113" s="75">
        <f t="shared" si="6"/>
        <v>403233</v>
      </c>
      <c r="H113" s="75">
        <f t="shared" si="6"/>
        <v>403233</v>
      </c>
    </row>
    <row r="114" spans="2:8" ht="15.75">
      <c r="B114" s="28" t="s">
        <v>63</v>
      </c>
      <c r="C114" s="21" t="s">
        <v>20</v>
      </c>
      <c r="D114" s="21" t="s">
        <v>20</v>
      </c>
      <c r="E114" s="57" t="s">
        <v>94</v>
      </c>
      <c r="F114" s="57" t="s">
        <v>62</v>
      </c>
      <c r="G114" s="75">
        <v>403233</v>
      </c>
      <c r="H114" s="75">
        <v>403233</v>
      </c>
    </row>
    <row r="115" spans="2:8" ht="15.75">
      <c r="B115" s="49" t="s">
        <v>44</v>
      </c>
      <c r="C115" s="47" t="s">
        <v>26</v>
      </c>
      <c r="D115" s="47"/>
      <c r="E115" s="47"/>
      <c r="F115" s="47"/>
      <c r="G115" s="76">
        <f>G116</f>
        <v>3579807</v>
      </c>
      <c r="H115" s="76">
        <f>H116</f>
        <v>3267449</v>
      </c>
    </row>
    <row r="116" spans="2:8" s="8" customFormat="1" ht="15.75">
      <c r="B116" s="29" t="s">
        <v>15</v>
      </c>
      <c r="C116" s="19" t="s">
        <v>26</v>
      </c>
      <c r="D116" s="19" t="s">
        <v>17</v>
      </c>
      <c r="E116" s="19"/>
      <c r="F116" s="19"/>
      <c r="G116" s="77">
        <f>G118</f>
        <v>3579807</v>
      </c>
      <c r="H116" s="77">
        <f>H118</f>
        <v>3267449</v>
      </c>
    </row>
    <row r="117" spans="2:8" s="15" customFormat="1" ht="15.75">
      <c r="B117" s="6" t="s">
        <v>71</v>
      </c>
      <c r="C117" s="21" t="s">
        <v>26</v>
      </c>
      <c r="D117" s="21" t="s">
        <v>17</v>
      </c>
      <c r="E117" s="21" t="s">
        <v>84</v>
      </c>
      <c r="F117" s="21"/>
      <c r="G117" s="75">
        <f>G118</f>
        <v>3579807</v>
      </c>
      <c r="H117" s="75">
        <f>H118</f>
        <v>3267449</v>
      </c>
    </row>
    <row r="118" spans="2:8" ht="15.75">
      <c r="B118" s="28" t="s">
        <v>64</v>
      </c>
      <c r="C118" s="21" t="s">
        <v>26</v>
      </c>
      <c r="D118" s="21" t="s">
        <v>17</v>
      </c>
      <c r="E118" s="21" t="s">
        <v>84</v>
      </c>
      <c r="F118" s="21"/>
      <c r="G118" s="75">
        <f>G119+G128+G130+G121+G124</f>
        <v>3579807</v>
      </c>
      <c r="H118" s="75">
        <f>H119+H128+H130+H121+H124</f>
        <v>3267449</v>
      </c>
    </row>
    <row r="119" spans="2:8" ht="47.25">
      <c r="B119" s="28" t="s">
        <v>52</v>
      </c>
      <c r="C119" s="21" t="s">
        <v>26</v>
      </c>
      <c r="D119" s="21" t="s">
        <v>17</v>
      </c>
      <c r="E119" s="21" t="s">
        <v>84</v>
      </c>
      <c r="F119" s="21" t="s">
        <v>49</v>
      </c>
      <c r="G119" s="75">
        <f>G120</f>
        <v>2958100</v>
      </c>
      <c r="H119" s="75">
        <f>H120</f>
        <v>2958100</v>
      </c>
    </row>
    <row r="120" spans="2:8" ht="15.75">
      <c r="B120" s="28" t="s">
        <v>63</v>
      </c>
      <c r="C120" s="21" t="s">
        <v>26</v>
      </c>
      <c r="D120" s="21" t="s">
        <v>17</v>
      </c>
      <c r="E120" s="21" t="s">
        <v>94</v>
      </c>
      <c r="F120" s="21" t="s">
        <v>62</v>
      </c>
      <c r="G120" s="75">
        <v>2958100</v>
      </c>
      <c r="H120" s="75">
        <v>2958100</v>
      </c>
    </row>
    <row r="121" spans="2:8" ht="21.75" customHeight="1" hidden="1">
      <c r="B121" s="40" t="s">
        <v>100</v>
      </c>
      <c r="C121" s="5" t="s">
        <v>26</v>
      </c>
      <c r="D121" s="5" t="s">
        <v>17</v>
      </c>
      <c r="E121" s="5" t="s">
        <v>108</v>
      </c>
      <c r="F121" s="5"/>
      <c r="G121" s="78">
        <v>0</v>
      </c>
      <c r="H121" s="78">
        <v>0</v>
      </c>
    </row>
    <row r="122" spans="2:8" ht="42.75" customHeight="1" hidden="1">
      <c r="B122" s="6" t="s">
        <v>52</v>
      </c>
      <c r="C122" s="5" t="s">
        <v>26</v>
      </c>
      <c r="D122" s="5" t="s">
        <v>17</v>
      </c>
      <c r="E122" s="5" t="s">
        <v>108</v>
      </c>
      <c r="F122" s="21" t="s">
        <v>49</v>
      </c>
      <c r="G122" s="78">
        <v>0</v>
      </c>
      <c r="H122" s="78">
        <v>0</v>
      </c>
    </row>
    <row r="123" spans="2:8" ht="18.75" customHeight="1" hidden="1">
      <c r="B123" s="6" t="s">
        <v>63</v>
      </c>
      <c r="C123" s="5" t="s">
        <v>26</v>
      </c>
      <c r="D123" s="5" t="s">
        <v>17</v>
      </c>
      <c r="E123" s="5" t="s">
        <v>108</v>
      </c>
      <c r="F123" s="21" t="s">
        <v>62</v>
      </c>
      <c r="G123" s="78">
        <v>0</v>
      </c>
      <c r="H123" s="78">
        <v>0</v>
      </c>
    </row>
    <row r="124" spans="2:8" ht="21" customHeight="1" hidden="1">
      <c r="B124" s="40" t="s">
        <v>100</v>
      </c>
      <c r="C124" s="5" t="s">
        <v>26</v>
      </c>
      <c r="D124" s="5" t="s">
        <v>17</v>
      </c>
      <c r="E124" s="5" t="s">
        <v>109</v>
      </c>
      <c r="F124" s="21"/>
      <c r="G124" s="78">
        <v>0</v>
      </c>
      <c r="H124" s="78">
        <v>0</v>
      </c>
    </row>
    <row r="125" spans="2:8" ht="48.75" customHeight="1" hidden="1">
      <c r="B125" s="6" t="s">
        <v>52</v>
      </c>
      <c r="C125" s="5" t="s">
        <v>26</v>
      </c>
      <c r="D125" s="5" t="s">
        <v>17</v>
      </c>
      <c r="E125" s="5" t="s">
        <v>109</v>
      </c>
      <c r="F125" s="21" t="s">
        <v>49</v>
      </c>
      <c r="G125" s="85" t="s">
        <v>124</v>
      </c>
      <c r="H125" s="85" t="s">
        <v>124</v>
      </c>
    </row>
    <row r="126" spans="2:8" ht="18.75" customHeight="1" hidden="1">
      <c r="B126" s="6" t="s">
        <v>63</v>
      </c>
      <c r="C126" s="5" t="s">
        <v>26</v>
      </c>
      <c r="D126" s="5" t="s">
        <v>17</v>
      </c>
      <c r="E126" s="5" t="s">
        <v>109</v>
      </c>
      <c r="F126" s="21" t="s">
        <v>62</v>
      </c>
      <c r="G126" s="85">
        <v>0</v>
      </c>
      <c r="H126" s="85">
        <v>0</v>
      </c>
    </row>
    <row r="127" spans="2:8" ht="15.75" hidden="1">
      <c r="B127" s="36" t="s">
        <v>65</v>
      </c>
      <c r="C127" s="5" t="s">
        <v>26</v>
      </c>
      <c r="D127" s="5" t="s">
        <v>17</v>
      </c>
      <c r="E127" s="5" t="s">
        <v>94</v>
      </c>
      <c r="F127" s="5" t="s">
        <v>40</v>
      </c>
      <c r="G127" s="78">
        <v>0</v>
      </c>
      <c r="H127" s="78">
        <v>0</v>
      </c>
    </row>
    <row r="128" spans="2:8" ht="15.75">
      <c r="B128" s="22" t="s">
        <v>101</v>
      </c>
      <c r="C128" s="21" t="s">
        <v>26</v>
      </c>
      <c r="D128" s="21" t="s">
        <v>17</v>
      </c>
      <c r="E128" s="5" t="s">
        <v>94</v>
      </c>
      <c r="F128" s="21" t="s">
        <v>57</v>
      </c>
      <c r="G128" s="75">
        <f>G129</f>
        <v>621707</v>
      </c>
      <c r="H128" s="75">
        <f>H129</f>
        <v>309349</v>
      </c>
    </row>
    <row r="129" spans="2:8" ht="31.5" customHeight="1">
      <c r="B129" s="20" t="s">
        <v>59</v>
      </c>
      <c r="C129" s="21" t="s">
        <v>26</v>
      </c>
      <c r="D129" s="21" t="s">
        <v>17</v>
      </c>
      <c r="E129" s="5" t="s">
        <v>94</v>
      </c>
      <c r="F129" s="21" t="s">
        <v>58</v>
      </c>
      <c r="G129" s="75">
        <v>621707</v>
      </c>
      <c r="H129" s="75">
        <v>309349</v>
      </c>
    </row>
    <row r="130" spans="2:8" ht="16.5" customHeight="1" hidden="1">
      <c r="B130" s="33" t="s">
        <v>54</v>
      </c>
      <c r="C130" s="21" t="s">
        <v>26</v>
      </c>
      <c r="D130" s="21" t="s">
        <v>17</v>
      </c>
      <c r="E130" s="5" t="s">
        <v>94</v>
      </c>
      <c r="F130" s="21" t="s">
        <v>53</v>
      </c>
      <c r="G130" s="21">
        <f>G131</f>
        <v>0</v>
      </c>
      <c r="H130" s="21">
        <f>H131</f>
        <v>0</v>
      </c>
    </row>
    <row r="131" spans="2:8" ht="18.75" customHeight="1" hidden="1">
      <c r="B131" s="35" t="s">
        <v>61</v>
      </c>
      <c r="C131" s="21" t="s">
        <v>26</v>
      </c>
      <c r="D131" s="21" t="s">
        <v>17</v>
      </c>
      <c r="E131" s="5" t="s">
        <v>94</v>
      </c>
      <c r="F131" s="21" t="s">
        <v>60</v>
      </c>
      <c r="G131" s="21">
        <v>0</v>
      </c>
      <c r="H131" s="21">
        <v>0</v>
      </c>
    </row>
    <row r="132" spans="2:8" ht="24" customHeight="1" hidden="1">
      <c r="B132" s="49" t="s">
        <v>47</v>
      </c>
      <c r="C132" s="47" t="s">
        <v>33</v>
      </c>
      <c r="D132" s="47"/>
      <c r="E132" s="47"/>
      <c r="F132" s="47"/>
      <c r="G132" s="47">
        <f>G135</f>
        <v>0</v>
      </c>
      <c r="H132" s="47">
        <f>H135</f>
        <v>0</v>
      </c>
    </row>
    <row r="133" spans="2:8" ht="15.75" hidden="1">
      <c r="B133" s="30" t="s">
        <v>70</v>
      </c>
      <c r="C133" s="17" t="s">
        <v>33</v>
      </c>
      <c r="D133" s="17" t="s">
        <v>17</v>
      </c>
      <c r="E133" s="17"/>
      <c r="F133" s="17"/>
      <c r="G133" s="17"/>
      <c r="H133" s="17"/>
    </row>
    <row r="134" spans="2:8" ht="15.75" hidden="1">
      <c r="B134" s="6" t="s">
        <v>71</v>
      </c>
      <c r="C134" s="5" t="s">
        <v>33</v>
      </c>
      <c r="D134" s="5" t="s">
        <v>17</v>
      </c>
      <c r="E134" s="21" t="s">
        <v>84</v>
      </c>
      <c r="F134" s="5"/>
      <c r="G134" s="5">
        <f aca="true" t="shared" si="7" ref="G134:H136">G135</f>
        <v>0</v>
      </c>
      <c r="H134" s="5">
        <f t="shared" si="7"/>
        <v>0</v>
      </c>
    </row>
    <row r="135" spans="2:8" ht="31.5" hidden="1">
      <c r="B135" s="6" t="s">
        <v>80</v>
      </c>
      <c r="C135" s="5" t="s">
        <v>33</v>
      </c>
      <c r="D135" s="5" t="s">
        <v>17</v>
      </c>
      <c r="E135" s="5" t="s">
        <v>95</v>
      </c>
      <c r="F135" s="5"/>
      <c r="G135" s="5">
        <f t="shared" si="7"/>
        <v>0</v>
      </c>
      <c r="H135" s="5">
        <f t="shared" si="7"/>
        <v>0</v>
      </c>
    </row>
    <row r="136" spans="2:8" ht="15.75" hidden="1">
      <c r="B136" s="6" t="s">
        <v>77</v>
      </c>
      <c r="C136" s="5" t="s">
        <v>33</v>
      </c>
      <c r="D136" s="5" t="s">
        <v>17</v>
      </c>
      <c r="E136" s="5" t="s">
        <v>95</v>
      </c>
      <c r="F136" s="5" t="s">
        <v>75</v>
      </c>
      <c r="G136" s="5">
        <f t="shared" si="7"/>
        <v>0</v>
      </c>
      <c r="H136" s="5">
        <f t="shared" si="7"/>
        <v>0</v>
      </c>
    </row>
    <row r="137" spans="2:8" ht="15.75" hidden="1">
      <c r="B137" s="6" t="s">
        <v>76</v>
      </c>
      <c r="C137" s="5" t="s">
        <v>33</v>
      </c>
      <c r="D137" s="5" t="s">
        <v>17</v>
      </c>
      <c r="E137" s="5" t="s">
        <v>95</v>
      </c>
      <c r="F137" s="5" t="s">
        <v>74</v>
      </c>
      <c r="G137" s="5">
        <v>0</v>
      </c>
      <c r="H137" s="5">
        <v>0</v>
      </c>
    </row>
    <row r="138" spans="2:8" ht="15.75" hidden="1">
      <c r="B138" s="51" t="s">
        <v>16</v>
      </c>
      <c r="C138" s="47" t="s">
        <v>28</v>
      </c>
      <c r="D138" s="47"/>
      <c r="E138" s="47"/>
      <c r="F138" s="47"/>
      <c r="G138" s="47">
        <v>0</v>
      </c>
      <c r="H138" s="47">
        <v>0</v>
      </c>
    </row>
    <row r="139" spans="2:8" ht="15.75" hidden="1">
      <c r="B139" s="51" t="s">
        <v>31</v>
      </c>
      <c r="C139" s="47" t="s">
        <v>30</v>
      </c>
      <c r="D139" s="47"/>
      <c r="E139" s="50"/>
      <c r="F139" s="50"/>
      <c r="G139" s="47">
        <v>0</v>
      </c>
      <c r="H139" s="47">
        <v>0</v>
      </c>
    </row>
  </sheetData>
  <sheetProtection/>
  <mergeCells count="5">
    <mergeCell ref="B5:H5"/>
    <mergeCell ref="B6:H6"/>
    <mergeCell ref="E2:H2"/>
    <mergeCell ref="F1:H1"/>
    <mergeCell ref="E3:H3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2018-12-14T11:10:59Z</cp:lastPrinted>
  <dcterms:created xsi:type="dcterms:W3CDTF">2008-01-21T13:52:13Z</dcterms:created>
  <dcterms:modified xsi:type="dcterms:W3CDTF">2019-01-31T13:58:21Z</dcterms:modified>
  <cp:category/>
  <cp:version/>
  <cp:contentType/>
  <cp:contentStatus/>
</cp:coreProperties>
</file>