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2018г'!$B$1:$E$42</definedName>
  </definedNames>
  <calcPr fullCalcOnLoad="1"/>
</workbook>
</file>

<file path=xl/sharedStrings.xml><?xml version="1.0" encoding="utf-8"?>
<sst xmlns="http://schemas.openxmlformats.org/spreadsheetml/2006/main" count="53" uniqueCount="47">
  <si>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</si>
  <si>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</si>
  <si>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</si>
  <si>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</si>
  <si>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</si>
  <si>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</si>
  <si>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</si>
  <si>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</si>
  <si>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</si>
  <si>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</si>
  <si>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</si>
  <si>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</si>
  <si>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</si>
  <si>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</si>
  <si>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</si>
  <si>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</si>
  <si>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</si>
  <si>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</si>
  <si>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</si>
  <si>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</si>
  <si>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</si>
  <si>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</si>
  <si>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</si>
  <si>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</si>
  <si>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</si>
  <si>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</si>
  <si>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</si>
  <si>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</si>
  <si>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</si>
  <si>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</si>
  <si>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</si>
  <si>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</si>
  <si>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</si>
  <si>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</si>
  <si>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</si>
  <si>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>сельского поселения Шугур</t>
  </si>
  <si>
    <t>Приложение  3</t>
  </si>
  <si>
    <t>от   №</t>
  </si>
  <si>
    <t>%исполнения</t>
  </si>
  <si>
    <t>Расходы бюджета сельского поселения Шугур за 2018 год  по разделам, подразделам функциональной классификации расходов</t>
  </si>
  <si>
    <t>Исполнение</t>
  </si>
  <si>
    <t>Жилищное хозяйство</t>
  </si>
  <si>
    <t>Другие вопросы в области охраны окружающей среды</t>
  </si>
  <si>
    <t>Расходы по организации деятельности в сфере обращения с твердыми коммунальными отходами</t>
  </si>
  <si>
    <t>Обеспечение проведение выборов и референдумов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</si>
  <si>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</si>
  <si>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 xml:space="preserve">к проекту решения Совета депутатов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</si>
</sst>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  <numFmt numFmtId="207" formatCode="0.0%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81" fontId="8" fillId="0" borderId="20" xfId="54" applyNumberFormat="1" applyFont="1" applyFill="1" applyBorder="1" applyAlignment="1" applyProtection="1">
      <alignment wrapText="1"/>
      <protection hidden="1"/>
    </xf>
    <xf numFmtId="181" fontId="8" fillId="0" borderId="21" xfId="54" applyNumberFormat="1" applyFont="1" applyFill="1" applyBorder="1" applyAlignment="1" applyProtection="1">
      <alignment wrapText="1"/>
      <protection hidden="1"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2" fontId="8" fillId="0" borderId="10" xfId="54" applyNumberFormat="1" applyFont="1" applyFill="1" applyBorder="1">
      <alignment/>
      <protection/>
    </xf>
    <xf numFmtId="2" fontId="7" fillId="0" borderId="10" xfId="54" applyNumberFormat="1" applyFont="1" applyFill="1" applyBorder="1" applyAlignment="1" applyProtection="1">
      <alignment/>
      <protection hidden="1"/>
    </xf>
    <xf numFmtId="2" fontId="10" fillId="0" borderId="13" xfId="54" applyNumberFormat="1" applyFont="1" applyFill="1" applyBorder="1" applyAlignment="1" applyProtection="1">
      <alignment vertical="center"/>
      <protection hidden="1"/>
    </xf>
    <xf numFmtId="4" fontId="8" fillId="0" borderId="10" xfId="54" applyNumberFormat="1" applyFont="1" applyFill="1" applyBorder="1">
      <alignment/>
      <protection/>
    </xf>
    <xf numFmtId="2" fontId="7" fillId="0" borderId="10" xfId="54" applyNumberFormat="1" applyFont="1" applyFill="1" applyBorder="1">
      <alignment/>
      <protection/>
    </xf>
    <xf numFmtId="2" fontId="10" fillId="0" borderId="10" xfId="54" applyNumberFormat="1" applyFont="1" applyFill="1" applyBorder="1">
      <alignment/>
      <protection/>
    </xf>
    <xf numFmtId="2" fontId="11" fillId="0" borderId="10" xfId="54" applyNumberFormat="1" applyFont="1" applyFill="1" applyBorder="1">
      <alignment/>
      <protection/>
    </xf>
    <xf numFmtId="2" fontId="8" fillId="0" borderId="19" xfId="54" applyNumberFormat="1" applyFont="1" applyFill="1" applyBorder="1">
      <alignment/>
      <protection/>
    </xf>
    <xf numFmtId="2" fontId="8" fillId="0" borderId="23" xfId="54" applyNumberFormat="1" applyFont="1" applyFill="1" applyBorder="1">
      <alignment/>
      <protection/>
    </xf>
    <xf numFmtId="2" fontId="6" fillId="0" borderId="11" xfId="54" applyNumberFormat="1" applyFont="1" applyFill="1" applyBorder="1">
      <alignment/>
      <protection/>
    </xf>
    <xf numFmtId="2" fontId="10" fillId="0" borderId="11" xfId="54" applyNumberFormat="1" applyFont="1" applyFill="1" applyBorder="1">
      <alignment/>
      <protection/>
    </xf>
    <xf numFmtId="2" fontId="8" fillId="0" borderId="11" xfId="54" applyNumberFormat="1" applyFont="1" applyFill="1" applyBorder="1">
      <alignment/>
      <protection/>
    </xf>
    <xf numFmtId="2" fontId="5" fillId="0" borderId="11" xfId="54" applyNumberFormat="1" applyFont="1" applyFill="1" applyBorder="1">
      <alignment/>
      <protection/>
    </xf>
    <xf numFmtId="2" fontId="6" fillId="0" borderId="20" xfId="54" applyNumberFormat="1" applyFont="1" applyFill="1" applyBorder="1">
      <alignment/>
      <protection/>
    </xf>
    <xf numFmtId="2" fontId="9" fillId="0" borderId="11" xfId="54" applyNumberFormat="1" applyFont="1" applyFill="1" applyBorder="1">
      <alignment/>
      <protection/>
    </xf>
    <xf numFmtId="2" fontId="0" fillId="0" borderId="11" xfId="54" applyNumberFormat="1" applyFont="1" applyFill="1" applyBorder="1">
      <alignment/>
      <protection/>
    </xf>
    <xf numFmtId="1" fontId="10" fillId="0" borderId="23" xfId="54" applyNumberFormat="1" applyFont="1" applyFill="1" applyBorder="1">
      <alignment/>
      <protection/>
    </xf>
    <xf numFmtId="1" fontId="8" fillId="0" borderId="23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0" customWidth="1"/>
    <col min="6" max="6" width="14.375" style="11" customWidth="1"/>
    <col min="7" max="7" width="15.625" style="11" customWidth="1"/>
    <col min="8" max="8" width="14.50390625" style="11" customWidth="1"/>
    <col min="9" max="9" width="11.50390625" style="11" customWidth="1"/>
    <col min="10" max="16384" width="9.375" style="11" customWidth="1"/>
  </cols>
  <sheetData>
    <row r="1" spans="2:6" ht="12.75" customHeight="1">
      <c r="B1" s="18"/>
      <c r="C1" s="19"/>
      <c r="D1" s="62" t="s">
        <v>36</v>
      </c>
      <c r="E1" s="62"/>
      <c r="F1" s="62"/>
    </row>
    <row r="2" spans="2:6" ht="12.75" customHeight="1">
      <c r="B2" s="24"/>
      <c r="C2" s="63" t="s">
        <v>46</v>
      </c>
      <c r="D2" s="63"/>
      <c r="E2" s="63"/>
      <c r="F2" s="63"/>
    </row>
    <row r="3" spans="2:6" ht="12.75" customHeight="1">
      <c r="B3" s="18"/>
      <c r="C3" s="63" t="s">
        <v>35</v>
      </c>
      <c r="D3" s="63"/>
      <c r="E3" s="63"/>
      <c r="F3" s="63"/>
    </row>
    <row r="4" spans="2:6" ht="13.5" customHeight="1">
      <c r="B4" s="18"/>
      <c r="C4" s="62" t="s">
        <v>37</v>
      </c>
      <c r="D4" s="62"/>
      <c r="E4" s="62"/>
      <c r="F4" s="62"/>
    </row>
    <row r="5" spans="2:6" ht="60" customHeight="1">
      <c r="B5" s="60" t="s">
        <v>39</v>
      </c>
      <c r="C5" s="60"/>
      <c r="D5" s="60"/>
      <c r="E5" s="60"/>
      <c r="F5" s="60"/>
    </row>
    <row r="6" spans="2:6" s="21" customFormat="1" ht="25.5" customHeight="1" thickBot="1">
      <c r="B6" s="28"/>
      <c r="C6" s="28"/>
      <c r="D6" s="28"/>
      <c r="F6" s="34"/>
    </row>
    <row r="7" spans="2:9" s="22" customFormat="1" ht="47.25" customHeight="1" thickBot="1">
      <c r="B7" s="9" t="s">
        <v>5</v>
      </c>
      <c r="C7" s="10" t="s">
        <v>6</v>
      </c>
      <c r="D7" s="12" t="s">
        <v>7</v>
      </c>
      <c r="E7" s="29" t="s">
        <v>32</v>
      </c>
      <c r="F7" s="40" t="s">
        <v>34</v>
      </c>
      <c r="G7" s="29" t="s">
        <v>40</v>
      </c>
      <c r="H7" s="40" t="s">
        <v>34</v>
      </c>
      <c r="I7" s="40" t="s">
        <v>38</v>
      </c>
    </row>
    <row r="8" spans="2:9" ht="13.5" customHeight="1">
      <c r="B8" s="30">
        <v>1</v>
      </c>
      <c r="C8" s="31">
        <v>2</v>
      </c>
      <c r="D8" s="32">
        <v>3</v>
      </c>
      <c r="E8" s="30">
        <v>4</v>
      </c>
      <c r="F8" s="41">
        <v>5</v>
      </c>
      <c r="G8" s="30">
        <v>4</v>
      </c>
      <c r="H8" s="41">
        <v>5</v>
      </c>
      <c r="I8" s="41">
        <v>5</v>
      </c>
    </row>
    <row r="9" spans="2:9" ht="13.5" customHeight="1">
      <c r="B9" s="35" t="s">
        <v>33</v>
      </c>
      <c r="C9" s="31"/>
      <c r="D9" s="32"/>
      <c r="E9" s="30"/>
      <c r="F9" s="36"/>
      <c r="G9" s="30"/>
      <c r="H9" s="36"/>
      <c r="I9" s="36"/>
    </row>
    <row r="10" spans="2:9" s="23" customFormat="1" ht="15" customHeight="1">
      <c r="B10" s="1" t="s">
        <v>8</v>
      </c>
      <c r="C10" s="2">
        <v>1</v>
      </c>
      <c r="D10" s="13" t="s">
        <v>20</v>
      </c>
      <c r="E10" s="43">
        <f>E11+E12+E13+E15</f>
        <v>8515805.11</v>
      </c>
      <c r="F10" s="43">
        <f>F16+F18</f>
        <v>232325</v>
      </c>
      <c r="G10" s="43">
        <f>G11+G12+G13+G15</f>
        <v>8222104.399999999</v>
      </c>
      <c r="H10" s="43">
        <f>H16+H18</f>
        <v>232325</v>
      </c>
      <c r="I10" s="58">
        <v>96</v>
      </c>
    </row>
    <row r="11" spans="2:9" ht="30.75" customHeight="1">
      <c r="B11" s="3" t="s">
        <v>10</v>
      </c>
      <c r="C11" s="4">
        <v>1</v>
      </c>
      <c r="D11" s="14">
        <v>2</v>
      </c>
      <c r="E11" s="45">
        <v>1181132.73</v>
      </c>
      <c r="F11" s="50">
        <v>0</v>
      </c>
      <c r="G11" s="45">
        <v>1181132.73</v>
      </c>
      <c r="H11" s="50">
        <v>0</v>
      </c>
      <c r="I11" s="59">
        <f>G11/E11*100</f>
        <v>100</v>
      </c>
    </row>
    <row r="12" spans="2:9" ht="47.25" customHeight="1">
      <c r="B12" s="3" t="s">
        <v>11</v>
      </c>
      <c r="C12" s="4">
        <v>1</v>
      </c>
      <c r="D12" s="14">
        <v>4</v>
      </c>
      <c r="E12" s="42">
        <v>4947231.75</v>
      </c>
      <c r="F12" s="51">
        <v>0</v>
      </c>
      <c r="G12" s="42">
        <v>4902297.81</v>
      </c>
      <c r="H12" s="51">
        <v>0</v>
      </c>
      <c r="I12" s="59">
        <f aca="true" t="shared" si="0" ref="I12:I42">G12/E12*100</f>
        <v>99.09173569643265</v>
      </c>
    </row>
    <row r="13" spans="2:9" ht="18.75" customHeight="1">
      <c r="B13" s="7" t="s">
        <v>44</v>
      </c>
      <c r="C13" s="8">
        <v>1</v>
      </c>
      <c r="D13" s="16">
        <v>7</v>
      </c>
      <c r="E13" s="48">
        <v>337744</v>
      </c>
      <c r="F13" s="57">
        <v>0</v>
      </c>
      <c r="G13" s="48">
        <v>337744</v>
      </c>
      <c r="H13" s="57">
        <v>0</v>
      </c>
      <c r="I13" s="59">
        <f t="shared" si="0"/>
        <v>100</v>
      </c>
    </row>
    <row r="14" spans="2:9" ht="45.75" customHeight="1" hidden="1">
      <c r="B14" s="3" t="s">
        <v>45</v>
      </c>
      <c r="C14" s="4">
        <v>1</v>
      </c>
      <c r="D14" s="14">
        <v>7</v>
      </c>
      <c r="E14" s="42">
        <v>337744</v>
      </c>
      <c r="F14" s="51">
        <v>0</v>
      </c>
      <c r="G14" s="42">
        <v>337744</v>
      </c>
      <c r="H14" s="51">
        <v>0</v>
      </c>
      <c r="I14" s="59">
        <f t="shared" si="0"/>
        <v>100</v>
      </c>
    </row>
    <row r="15" spans="2:9" ht="15.75">
      <c r="B15" s="3" t="s">
        <v>9</v>
      </c>
      <c r="C15" s="4">
        <v>1</v>
      </c>
      <c r="D15" s="14">
        <v>13</v>
      </c>
      <c r="E15" s="42">
        <v>2049696.63</v>
      </c>
      <c r="F15" s="51">
        <v>0</v>
      </c>
      <c r="G15" s="42">
        <v>1800929.86</v>
      </c>
      <c r="H15" s="51">
        <v>0</v>
      </c>
      <c r="I15" s="59">
        <f t="shared" si="0"/>
        <v>87.86323954682015</v>
      </c>
    </row>
    <row r="16" spans="2:9" s="22" customFormat="1" ht="15.75">
      <c r="B16" s="5" t="s">
        <v>18</v>
      </c>
      <c r="C16" s="6">
        <v>2</v>
      </c>
      <c r="D16" s="15"/>
      <c r="E16" s="46">
        <f>E17</f>
        <v>210100</v>
      </c>
      <c r="F16" s="52">
        <f>F17</f>
        <v>210100</v>
      </c>
      <c r="G16" s="46">
        <f>G17</f>
        <v>210100</v>
      </c>
      <c r="H16" s="52">
        <f>H17</f>
        <v>210100</v>
      </c>
      <c r="I16" s="58">
        <f t="shared" si="0"/>
        <v>100</v>
      </c>
    </row>
    <row r="17" spans="2:9" ht="15.75">
      <c r="B17" s="3" t="s">
        <v>19</v>
      </c>
      <c r="C17" s="4">
        <v>2</v>
      </c>
      <c r="D17" s="14">
        <v>3</v>
      </c>
      <c r="E17" s="42">
        <v>210100</v>
      </c>
      <c r="F17" s="53">
        <v>210100</v>
      </c>
      <c r="G17" s="42">
        <v>210100</v>
      </c>
      <c r="H17" s="53">
        <v>210100</v>
      </c>
      <c r="I17" s="59">
        <f t="shared" si="0"/>
        <v>100</v>
      </c>
    </row>
    <row r="18" spans="2:9" ht="15.75">
      <c r="B18" s="5" t="s">
        <v>2</v>
      </c>
      <c r="C18" s="2">
        <v>3</v>
      </c>
      <c r="D18" s="14"/>
      <c r="E18" s="47">
        <f>E19+E20</f>
        <v>23825</v>
      </c>
      <c r="F18" s="47">
        <f>F19+F20</f>
        <v>22225</v>
      </c>
      <c r="G18" s="47">
        <f>G19+G20</f>
        <v>23825</v>
      </c>
      <c r="H18" s="47">
        <f>H19+H20</f>
        <v>22225</v>
      </c>
      <c r="I18" s="58">
        <f t="shared" si="0"/>
        <v>100</v>
      </c>
    </row>
    <row r="19" spans="2:9" ht="15.75">
      <c r="B19" s="3" t="s">
        <v>3</v>
      </c>
      <c r="C19" s="4">
        <v>3</v>
      </c>
      <c r="D19" s="14">
        <v>4</v>
      </c>
      <c r="E19" s="42">
        <v>22225</v>
      </c>
      <c r="F19" s="53">
        <v>22225</v>
      </c>
      <c r="G19" s="42">
        <v>22225</v>
      </c>
      <c r="H19" s="53">
        <v>22225</v>
      </c>
      <c r="I19" s="59">
        <f t="shared" si="0"/>
        <v>100</v>
      </c>
    </row>
    <row r="20" spans="2:9" ht="31.5">
      <c r="B20" s="7" t="s">
        <v>27</v>
      </c>
      <c r="C20" s="8">
        <v>3</v>
      </c>
      <c r="D20" s="16">
        <v>14</v>
      </c>
      <c r="E20" s="48">
        <v>1600</v>
      </c>
      <c r="F20" s="51">
        <v>0</v>
      </c>
      <c r="G20" s="48">
        <v>1600</v>
      </c>
      <c r="H20" s="51">
        <v>0</v>
      </c>
      <c r="I20" s="59">
        <f t="shared" si="0"/>
        <v>100</v>
      </c>
    </row>
    <row r="21" spans="2:9" s="23" customFormat="1" ht="15.75">
      <c r="B21" s="1" t="s">
        <v>12</v>
      </c>
      <c r="C21" s="2">
        <v>4</v>
      </c>
      <c r="D21" s="13" t="s">
        <v>20</v>
      </c>
      <c r="E21" s="43">
        <f>E22+E24+E23</f>
        <v>2167773.08</v>
      </c>
      <c r="F21" s="54">
        <v>0</v>
      </c>
      <c r="G21" s="43">
        <f>G22+G24+G23</f>
        <v>2065361.4000000001</v>
      </c>
      <c r="H21" s="54">
        <v>0</v>
      </c>
      <c r="I21" s="58">
        <f t="shared" si="0"/>
        <v>95.27571954164132</v>
      </c>
    </row>
    <row r="22" spans="2:9" ht="15.75">
      <c r="B22" s="3" t="s">
        <v>28</v>
      </c>
      <c r="C22" s="4">
        <v>4</v>
      </c>
      <c r="D22" s="14">
        <v>1</v>
      </c>
      <c r="E22" s="42">
        <v>483646.99</v>
      </c>
      <c r="F22" s="51">
        <v>0</v>
      </c>
      <c r="G22" s="42">
        <v>471846.05</v>
      </c>
      <c r="H22" s="51">
        <v>0</v>
      </c>
      <c r="I22" s="59">
        <v>97</v>
      </c>
    </row>
    <row r="23" spans="2:9" ht="15.75">
      <c r="B23" s="33" t="s">
        <v>31</v>
      </c>
      <c r="C23" s="4">
        <v>4</v>
      </c>
      <c r="D23" s="14">
        <v>9</v>
      </c>
      <c r="E23" s="42">
        <v>874137.09</v>
      </c>
      <c r="F23" s="51">
        <v>0</v>
      </c>
      <c r="G23" s="42">
        <v>797097.54</v>
      </c>
      <c r="H23" s="51">
        <v>0</v>
      </c>
      <c r="I23" s="59">
        <f t="shared" si="0"/>
        <v>91.18678856196344</v>
      </c>
    </row>
    <row r="24" spans="2:9" ht="15.75">
      <c r="B24" s="3" t="s">
        <v>21</v>
      </c>
      <c r="C24" s="4">
        <v>4</v>
      </c>
      <c r="D24" s="14">
        <v>10</v>
      </c>
      <c r="E24" s="42">
        <v>809989</v>
      </c>
      <c r="F24" s="51">
        <v>0</v>
      </c>
      <c r="G24" s="42">
        <v>796417.81</v>
      </c>
      <c r="H24" s="51">
        <v>0</v>
      </c>
      <c r="I24" s="59">
        <f t="shared" si="0"/>
        <v>98.32452169103532</v>
      </c>
    </row>
    <row r="25" spans="2:9" s="23" customFormat="1" ht="15.75">
      <c r="B25" s="1" t="s">
        <v>15</v>
      </c>
      <c r="C25" s="2">
        <v>5</v>
      </c>
      <c r="D25" s="13" t="s">
        <v>20</v>
      </c>
      <c r="E25" s="43">
        <f>E26+E27+E28+E29</f>
        <v>18661388.29</v>
      </c>
      <c r="F25" s="54">
        <v>0</v>
      </c>
      <c r="G25" s="43">
        <f>G26+G27+G28+G29</f>
        <v>17822404.87</v>
      </c>
      <c r="H25" s="54">
        <v>0</v>
      </c>
      <c r="I25" s="58">
        <v>95</v>
      </c>
    </row>
    <row r="26" spans="2:9" ht="15.75">
      <c r="B26" s="3" t="s">
        <v>41</v>
      </c>
      <c r="C26" s="4">
        <v>5</v>
      </c>
      <c r="D26" s="14">
        <v>1</v>
      </c>
      <c r="E26" s="42">
        <v>26832</v>
      </c>
      <c r="F26" s="51">
        <v>0</v>
      </c>
      <c r="G26" s="42">
        <v>26832</v>
      </c>
      <c r="H26" s="51">
        <v>0</v>
      </c>
      <c r="I26" s="59">
        <f t="shared" si="0"/>
        <v>100</v>
      </c>
    </row>
    <row r="27" spans="2:9" ht="15.75">
      <c r="B27" s="3" t="s">
        <v>29</v>
      </c>
      <c r="C27" s="4">
        <v>5</v>
      </c>
      <c r="D27" s="14">
        <v>2</v>
      </c>
      <c r="E27" s="42">
        <v>15978333.34</v>
      </c>
      <c r="F27" s="51">
        <v>0</v>
      </c>
      <c r="G27" s="42">
        <v>15169013.89</v>
      </c>
      <c r="H27" s="51">
        <v>0</v>
      </c>
      <c r="I27" s="59">
        <f t="shared" si="0"/>
        <v>94.93489444250135</v>
      </c>
    </row>
    <row r="28" spans="2:9" ht="15.75">
      <c r="B28" s="3" t="s">
        <v>24</v>
      </c>
      <c r="C28" s="4">
        <v>5</v>
      </c>
      <c r="D28" s="14">
        <v>3</v>
      </c>
      <c r="E28" s="42">
        <v>2511397.95</v>
      </c>
      <c r="F28" s="51">
        <v>0</v>
      </c>
      <c r="G28" s="42">
        <v>2481733.98</v>
      </c>
      <c r="H28" s="51">
        <v>0</v>
      </c>
      <c r="I28" s="59">
        <f t="shared" si="0"/>
        <v>98.81882638313056</v>
      </c>
    </row>
    <row r="29" spans="2:9" ht="15.75">
      <c r="B29" s="3" t="s">
        <v>30</v>
      </c>
      <c r="C29" s="4">
        <v>5</v>
      </c>
      <c r="D29" s="14">
        <v>5</v>
      </c>
      <c r="E29" s="42">
        <v>144825</v>
      </c>
      <c r="F29" s="51">
        <v>0</v>
      </c>
      <c r="G29" s="42">
        <v>144825</v>
      </c>
      <c r="H29" s="51">
        <v>0</v>
      </c>
      <c r="I29" s="59">
        <f t="shared" si="0"/>
        <v>100</v>
      </c>
    </row>
    <row r="30" spans="2:9" ht="15.75">
      <c r="B30" s="5" t="s">
        <v>42</v>
      </c>
      <c r="C30" s="6">
        <v>6</v>
      </c>
      <c r="D30" s="15"/>
      <c r="E30" s="47">
        <v>421.55</v>
      </c>
      <c r="F30" s="56">
        <v>421.55</v>
      </c>
      <c r="G30" s="47">
        <f>G31</f>
        <v>421.55</v>
      </c>
      <c r="H30" s="56">
        <v>421.55</v>
      </c>
      <c r="I30" s="58">
        <f t="shared" si="0"/>
        <v>100</v>
      </c>
    </row>
    <row r="31" spans="2:9" ht="31.5">
      <c r="B31" s="3" t="s">
        <v>43</v>
      </c>
      <c r="C31" s="4">
        <v>6</v>
      </c>
      <c r="D31" s="14">
        <v>5</v>
      </c>
      <c r="E31" s="42">
        <v>421.55</v>
      </c>
      <c r="F31" s="51">
        <v>421.55</v>
      </c>
      <c r="G31" s="42">
        <v>421.55</v>
      </c>
      <c r="H31" s="51">
        <v>421.55</v>
      </c>
      <c r="I31" s="59">
        <f t="shared" si="0"/>
        <v>100</v>
      </c>
    </row>
    <row r="32" spans="2:9" s="23" customFormat="1" ht="15.75">
      <c r="B32" s="1" t="s">
        <v>13</v>
      </c>
      <c r="C32" s="2">
        <v>7</v>
      </c>
      <c r="D32" s="13" t="s">
        <v>20</v>
      </c>
      <c r="E32" s="43">
        <f>E33</f>
        <v>402038.42</v>
      </c>
      <c r="F32" s="54">
        <v>0</v>
      </c>
      <c r="G32" s="43">
        <f>G33</f>
        <v>402038.42</v>
      </c>
      <c r="H32" s="54">
        <v>0</v>
      </c>
      <c r="I32" s="58">
        <f t="shared" si="0"/>
        <v>100</v>
      </c>
    </row>
    <row r="33" spans="2:9" ht="15.75">
      <c r="B33" s="3" t="s">
        <v>16</v>
      </c>
      <c r="C33" s="4">
        <v>7</v>
      </c>
      <c r="D33" s="14">
        <v>7</v>
      </c>
      <c r="E33" s="42">
        <v>402038.42</v>
      </c>
      <c r="F33" s="51">
        <v>0</v>
      </c>
      <c r="G33" s="42">
        <v>402038.42</v>
      </c>
      <c r="H33" s="51">
        <v>0</v>
      </c>
      <c r="I33" s="59">
        <f t="shared" si="0"/>
        <v>100</v>
      </c>
    </row>
    <row r="34" spans="2:9" s="23" customFormat="1" ht="16.5" customHeight="1">
      <c r="B34" s="1" t="s">
        <v>23</v>
      </c>
      <c r="C34" s="2">
        <v>8</v>
      </c>
      <c r="D34" s="13" t="s">
        <v>20</v>
      </c>
      <c r="E34" s="43">
        <f>E35</f>
        <v>5126566.79</v>
      </c>
      <c r="F34" s="54">
        <v>0</v>
      </c>
      <c r="G34" s="43">
        <f>G35</f>
        <v>4472875.99</v>
      </c>
      <c r="H34" s="54">
        <v>0</v>
      </c>
      <c r="I34" s="58">
        <f t="shared" si="0"/>
        <v>87.24895574802412</v>
      </c>
    </row>
    <row r="35" spans="2:9" ht="15.75">
      <c r="B35" s="3" t="s">
        <v>14</v>
      </c>
      <c r="C35" s="4">
        <v>8</v>
      </c>
      <c r="D35" s="14">
        <v>1</v>
      </c>
      <c r="E35" s="42">
        <v>5126566.79</v>
      </c>
      <c r="F35" s="51">
        <v>0</v>
      </c>
      <c r="G35" s="42">
        <v>4472875.99</v>
      </c>
      <c r="H35" s="51">
        <v>0</v>
      </c>
      <c r="I35" s="59">
        <f t="shared" si="0"/>
        <v>87.24895574802412</v>
      </c>
    </row>
    <row r="36" spans="2:9" ht="15.75">
      <c r="B36" s="5" t="s">
        <v>25</v>
      </c>
      <c r="C36" s="6">
        <v>10</v>
      </c>
      <c r="D36" s="14"/>
      <c r="E36" s="47">
        <f>E37</f>
        <v>64000</v>
      </c>
      <c r="F36" s="56">
        <v>0</v>
      </c>
      <c r="G36" s="47">
        <f>G37</f>
        <v>64000</v>
      </c>
      <c r="H36" s="56">
        <v>0</v>
      </c>
      <c r="I36" s="58">
        <f t="shared" si="0"/>
        <v>100</v>
      </c>
    </row>
    <row r="37" spans="2:9" ht="15.75">
      <c r="B37" s="3" t="s">
        <v>26</v>
      </c>
      <c r="C37" s="4">
        <v>10</v>
      </c>
      <c r="D37" s="14">
        <v>1</v>
      </c>
      <c r="E37" s="42">
        <v>64000</v>
      </c>
      <c r="F37" s="51">
        <v>0</v>
      </c>
      <c r="G37" s="42">
        <v>64000</v>
      </c>
      <c r="H37" s="51">
        <v>0</v>
      </c>
      <c r="I37" s="59">
        <f t="shared" si="0"/>
        <v>100</v>
      </c>
    </row>
    <row r="38" spans="2:9" s="23" customFormat="1" ht="15.75">
      <c r="B38" s="1" t="s">
        <v>17</v>
      </c>
      <c r="C38" s="2">
        <v>11</v>
      </c>
      <c r="D38" s="13" t="s">
        <v>20</v>
      </c>
      <c r="E38" s="46">
        <f>E39</f>
        <v>10000</v>
      </c>
      <c r="F38" s="54">
        <v>0</v>
      </c>
      <c r="G38" s="46">
        <f>G39</f>
        <v>10000</v>
      </c>
      <c r="H38" s="54">
        <v>0</v>
      </c>
      <c r="I38" s="58">
        <f t="shared" si="0"/>
        <v>100</v>
      </c>
    </row>
    <row r="39" spans="2:9" s="23" customFormat="1" ht="15.75">
      <c r="B39" s="7" t="s">
        <v>4</v>
      </c>
      <c r="C39" s="8">
        <v>11</v>
      </c>
      <c r="D39" s="16">
        <v>1</v>
      </c>
      <c r="E39" s="48">
        <v>10000</v>
      </c>
      <c r="F39" s="54">
        <v>0</v>
      </c>
      <c r="G39" s="48">
        <v>10000</v>
      </c>
      <c r="H39" s="54">
        <v>0</v>
      </c>
      <c r="I39" s="59">
        <f t="shared" si="0"/>
        <v>100</v>
      </c>
    </row>
    <row r="40" spans="2:9" ht="17.25" customHeight="1">
      <c r="B40" s="5" t="s">
        <v>0</v>
      </c>
      <c r="C40" s="2">
        <v>12</v>
      </c>
      <c r="D40" s="14"/>
      <c r="E40" s="46">
        <f>E41</f>
        <v>31000</v>
      </c>
      <c r="F40" s="56">
        <v>0</v>
      </c>
      <c r="G40" s="46">
        <f>G41</f>
        <v>28230.96</v>
      </c>
      <c r="H40" s="56">
        <v>0</v>
      </c>
      <c r="I40" s="58">
        <f t="shared" si="0"/>
        <v>91.06761290322581</v>
      </c>
    </row>
    <row r="41" spans="2:9" ht="17.25" customHeight="1" thickBot="1">
      <c r="B41" s="37" t="s">
        <v>1</v>
      </c>
      <c r="C41" s="38">
        <v>12</v>
      </c>
      <c r="D41" s="39">
        <v>4</v>
      </c>
      <c r="E41" s="49">
        <v>31000</v>
      </c>
      <c r="F41" s="55">
        <v>0</v>
      </c>
      <c r="G41" s="49">
        <v>28230.96</v>
      </c>
      <c r="H41" s="55">
        <v>0</v>
      </c>
      <c r="I41" s="59">
        <f t="shared" si="0"/>
        <v>91.06761290322581</v>
      </c>
    </row>
    <row r="42" spans="2:9" ht="15.75" customHeight="1" thickBot="1">
      <c r="B42" s="27" t="s">
        <v>22</v>
      </c>
      <c r="C42" s="61"/>
      <c r="D42" s="61"/>
      <c r="E42" s="44">
        <f>E10+E16+E18+E21+E25+E30+E32+E34+E36+E38+E40</f>
        <v>35212918.24</v>
      </c>
      <c r="F42" s="44">
        <f>F16+F18+F30</f>
        <v>232746.55</v>
      </c>
      <c r="G42" s="44">
        <f>G10+G16+G18+G21+G25+G30+G32+G34+G36+G38+G40</f>
        <v>33321362.590000004</v>
      </c>
      <c r="H42" s="44">
        <f>H10+H30</f>
        <v>232746.55</v>
      </c>
      <c r="I42" s="58">
        <f t="shared" si="0"/>
        <v>94.6282337717432</v>
      </c>
    </row>
    <row r="43" spans="2:4" ht="15.75">
      <c r="B43" s="24"/>
      <c r="C43" s="24"/>
      <c r="D43" s="24"/>
    </row>
    <row r="44" spans="4:5" ht="15.75">
      <c r="D44" s="25"/>
      <c r="E44" s="17"/>
    </row>
    <row r="45" ht="15.75">
      <c r="E45" s="26"/>
    </row>
    <row r="46" ht="15.75">
      <c r="E46" s="26"/>
    </row>
    <row r="47" ht="15.75">
      <c r="E47" s="26"/>
    </row>
    <row r="48" ht="15.75">
      <c r="E48" s="26"/>
    </row>
    <row r="52" ht="15.75">
      <c r="E52" s="26"/>
    </row>
    <row r="53" ht="15.75">
      <c r="F53" s="26"/>
    </row>
  </sheetData>
  <sheetProtection/>
  <mergeCells count="6">
    <mergeCell ref="B5:F5"/>
    <mergeCell ref="C42:D42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Админ</cp:lastModifiedBy>
  <cp:lastPrinted>2018-03-01T10:08:45Z</cp:lastPrinted>
  <dcterms:created xsi:type="dcterms:W3CDTF">2007-09-13T08:10:13Z</dcterms:created>
  <dcterms:modified xsi:type="dcterms:W3CDTF">2019-03-24T06:08:34Z</dcterms:modified>
  <cp:category/>
  <cp:version/>
  <cp:contentType/>
  <cp:contentStatus/>
</cp:coreProperties>
</file>