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функ. 2017г" sheetId="1" r:id="rId1"/>
  </sheets>
  <definedNames>
    <definedName name="Z_190156F7_8EBE_4CF0_8342_71B3A6BFEDEA_.wvu.PrintArea" localSheetId="0" hidden="1">'функ. 2017г'!$B$1:$E$37</definedName>
  </definedNames>
  <calcPr fullCalcOnLoad="1"/>
</workbook>
</file>

<file path=xl/sharedStrings.xml><?xml version="1.0" encoding="utf-8"?>
<sst xmlns="http://schemas.openxmlformats.org/spreadsheetml/2006/main" count="48" uniqueCount="41">
  <si>
    <t>Средства массовой информации</t>
  </si>
  <si>
    <t>Другие вопросы в области средств массовой информации</t>
  </si>
  <si>
    <t>Национальная безопасность и правоохранительная деятельность</t>
  </si>
  <si>
    <t>Органы юстиции</t>
  </si>
  <si>
    <t>Физкультурно-оздоровительная работа и спортивные мероприятия</t>
  </si>
  <si>
    <t>Наименование</t>
  </si>
  <si>
    <t>Рз</t>
  </si>
  <si>
    <t>ПР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</si>
  <si>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</si>
  <si>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</si>
  <si>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</si>
  <si>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</si>
  <si>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</si>
  <si>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Образование</t>
  </si>
  <si>
    <t>Культура</t>
  </si>
  <si>
    <t>Жилищно-коммунальное хозяйство</t>
  </si>
  <si>
    <t>Молодежная политика и оздоровление детей</t>
  </si>
  <si>
    <t>Физическая культура и спорт</t>
  </si>
  <si>
    <t>Национальная оборона</t>
  </si>
  <si>
    <t>Мобилизационная и вневойсковая подготовка</t>
  </si>
  <si>
    <t/>
  </si>
  <si>
    <t>Связь и информатика</t>
  </si>
  <si>
    <t>Всего</t>
  </si>
  <si>
    <t>Культура и кинематография</t>
  </si>
  <si>
    <t>Благоустройство</t>
  </si>
  <si>
    <t>Социальная политика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</si>
  <si>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</si>
  <si>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</si>
  <si>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</si>
  <si>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Коммунальное хозяйство</t>
  </si>
  <si>
    <t>Другие вопросы в области жилищно-коммунального хозяйства</t>
  </si>
  <si>
    <t>Дорожное хозяйство ( дорожные фонды)</t>
  </si>
  <si>
    <t>Сумма на год</t>
  </si>
  <si>
    <t>Администрация сельского поселения Шугур</t>
  </si>
  <si>
    <t xml:space="preserve">В том числе за счет субвенций </t>
  </si>
  <si>
    <t xml:space="preserve">к решению Совета депутатов </t>
  </si>
  <si>
    <t>сельского поселения Шугур</t>
  </si>
  <si>
    <t>Приложение  3</t>
  </si>
  <si>
    <t>Расходы бюджета сельского поселения Шугур за 2017 год  по разделам, подразделам функциональной классификации расходов</t>
  </si>
  <si>
    <t>%исполнения</t>
  </si>
  <si>
    <t>от 19.04.2018   №202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</si>
</sst>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000000"/>
    <numFmt numFmtId="176" formatCode="#,##0.00;[Red]\-#,##0.00;0.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"/>
    <numFmt numFmtId="192" formatCode="0.000"/>
    <numFmt numFmtId="193" formatCode="_-* #,##0.0_р_._-;\-* #,##0.0_р_._-;_-* &quot;-&quot;??_р_._-;_-@_-"/>
    <numFmt numFmtId="194" formatCode="_-* #,##0_р_._-;\-* #,##0_р_._-;_-* &quot;-&quot;??_р_._-;_-@_-"/>
    <numFmt numFmtId="195" formatCode="[$€-2]\ ###,000_);[Red]\([$€-2]\ ###,000\)"/>
    <numFmt numFmtId="196" formatCode="_-* #,##0.000_р_._-;\-* #,##0.000_р_._-;_-* &quot;-&quot;??_р_._-;_-@_-"/>
    <numFmt numFmtId="197" formatCode="00\.00"/>
    <numFmt numFmtId="198" formatCode="[$-FC19]d\ mmmm\ yyyy\ &quot;г.&quot;"/>
    <numFmt numFmtId="199" formatCode="0.0%"/>
  </numFmts>
  <fonts count="48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7" fillId="0" borderId="10" xfId="54" applyNumberFormat="1" applyFont="1" applyFill="1" applyBorder="1" applyAlignment="1" applyProtection="1">
      <alignment wrapText="1"/>
      <protection hidden="1"/>
    </xf>
    <xf numFmtId="173" fontId="7" fillId="0" borderId="11" xfId="54" applyNumberFormat="1" applyFont="1" applyFill="1" applyBorder="1" applyAlignment="1" applyProtection="1">
      <alignment wrapText="1"/>
      <protection hidden="1"/>
    </xf>
    <xf numFmtId="0" fontId="8" fillId="0" borderId="10" xfId="54" applyNumberFormat="1" applyFont="1" applyFill="1" applyBorder="1" applyAlignment="1" applyProtection="1">
      <alignment wrapText="1"/>
      <protection hidden="1"/>
    </xf>
    <xf numFmtId="173" fontId="8" fillId="0" borderId="11" xfId="54" applyNumberFormat="1" applyFont="1" applyFill="1" applyBorder="1" applyAlignment="1" applyProtection="1">
      <alignment wrapText="1"/>
      <protection hidden="1"/>
    </xf>
    <xf numFmtId="0" fontId="10" fillId="0" borderId="10" xfId="54" applyNumberFormat="1" applyFont="1" applyFill="1" applyBorder="1" applyAlignment="1" applyProtection="1">
      <alignment wrapText="1"/>
      <protection hidden="1"/>
    </xf>
    <xf numFmtId="173" fontId="10" fillId="0" borderId="11" xfId="54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wrapText="1"/>
      <protection hidden="1"/>
    </xf>
    <xf numFmtId="173" fontId="11" fillId="0" borderId="11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Font="1" applyFill="1">
      <alignment/>
      <protection/>
    </xf>
    <xf numFmtId="0" fontId="10" fillId="0" borderId="14" xfId="54" applyNumberFormat="1" applyFont="1" applyFill="1" applyBorder="1" applyAlignment="1" applyProtection="1">
      <alignment horizontal="center" vertical="center" wrapText="1"/>
      <protection hidden="1"/>
    </xf>
    <xf numFmtId="173" fontId="7" fillId="0" borderId="15" xfId="54" applyNumberFormat="1" applyFont="1" applyFill="1" applyBorder="1" applyAlignment="1" applyProtection="1">
      <alignment wrapText="1"/>
      <protection hidden="1"/>
    </xf>
    <xf numFmtId="173" fontId="8" fillId="0" borderId="15" xfId="54" applyNumberFormat="1" applyFont="1" applyFill="1" applyBorder="1" applyAlignment="1" applyProtection="1">
      <alignment wrapText="1"/>
      <protection hidden="1"/>
    </xf>
    <xf numFmtId="173" fontId="10" fillId="0" borderId="15" xfId="54" applyNumberFormat="1" applyFont="1" applyFill="1" applyBorder="1" applyAlignment="1" applyProtection="1">
      <alignment wrapText="1"/>
      <protection hidden="1"/>
    </xf>
    <xf numFmtId="173" fontId="11" fillId="0" borderId="15" xfId="54" applyNumberFormat="1" applyFont="1" applyFill="1" applyBorder="1" applyAlignment="1" applyProtection="1">
      <alignment wrapText="1"/>
      <protection hidden="1"/>
    </xf>
    <xf numFmtId="178" fontId="7" fillId="0" borderId="10" xfId="54" applyNumberFormat="1" applyFont="1" applyFill="1" applyBorder="1" applyAlignment="1" applyProtection="1">
      <alignment/>
      <protection hidden="1"/>
    </xf>
    <xf numFmtId="178" fontId="8" fillId="0" borderId="10" xfId="54" applyNumberFormat="1" applyFont="1" applyFill="1" applyBorder="1">
      <alignment/>
      <protection/>
    </xf>
    <xf numFmtId="178" fontId="7" fillId="0" borderId="10" xfId="54" applyNumberFormat="1" applyFont="1" applyFill="1" applyBorder="1">
      <alignment/>
      <protection/>
    </xf>
    <xf numFmtId="178" fontId="10" fillId="0" borderId="10" xfId="54" applyNumberFormat="1" applyFont="1" applyFill="1" applyBorder="1">
      <alignment/>
      <protection/>
    </xf>
    <xf numFmtId="178" fontId="11" fillId="0" borderId="10" xfId="54" applyNumberFormat="1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Alignment="1" applyProtection="1">
      <alignment/>
      <protection hidden="1"/>
    </xf>
    <xf numFmtId="0" fontId="8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6" fillId="0" borderId="0" xfId="54" applyFont="1" applyFill="1" applyAlignment="1">
      <alignment/>
      <protection/>
    </xf>
    <xf numFmtId="0" fontId="6" fillId="0" borderId="0" xfId="54" applyFont="1" applyFill="1" applyBorder="1">
      <alignment/>
      <protection/>
    </xf>
    <xf numFmtId="178" fontId="8" fillId="0" borderId="0" xfId="54" applyNumberFormat="1" applyFont="1" applyFill="1">
      <alignment/>
      <protection/>
    </xf>
    <xf numFmtId="0" fontId="10" fillId="0" borderId="12" xfId="54" applyNumberFormat="1" applyFont="1" applyFill="1" applyBorder="1" applyAlignment="1" applyProtection="1">
      <alignment horizontal="left"/>
      <protection hidden="1"/>
    </xf>
    <xf numFmtId="178" fontId="10" fillId="0" borderId="13" xfId="54" applyNumberFormat="1" applyFont="1" applyFill="1" applyBorder="1" applyAlignment="1" applyProtection="1">
      <alignment vertical="center"/>
      <protection hidden="1"/>
    </xf>
    <xf numFmtId="0" fontId="7" fillId="0" borderId="0" xfId="54" applyNumberFormat="1" applyFont="1" applyFill="1" applyBorder="1" applyAlignment="1" applyProtection="1">
      <alignment horizontal="center" wrapText="1"/>
      <protection hidden="1"/>
    </xf>
    <xf numFmtId="0" fontId="9" fillId="33" borderId="13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16" xfId="54" applyNumberFormat="1" applyFont="1" applyFill="1" applyBorder="1" applyAlignment="1" applyProtection="1">
      <alignment horizontal="center" vertical="center"/>
      <protection hidden="1"/>
    </xf>
    <xf numFmtId="0" fontId="12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33" borderId="10" xfId="54" applyNumberFormat="1" applyFont="1" applyFill="1" applyBorder="1" applyAlignment="1" applyProtection="1">
      <alignment wrapText="1"/>
      <protection hidden="1"/>
    </xf>
    <xf numFmtId="0" fontId="0" fillId="33" borderId="0" xfId="0" applyFill="1" applyBorder="1" applyAlignment="1">
      <alignment horizontal="right" wrapText="1"/>
    </xf>
    <xf numFmtId="0" fontId="13" fillId="0" borderId="16" xfId="54" applyNumberFormat="1" applyFont="1" applyFill="1" applyBorder="1" applyAlignment="1" applyProtection="1">
      <alignment horizontal="left" vertical="center"/>
      <protection hidden="1"/>
    </xf>
    <xf numFmtId="0" fontId="6" fillId="0" borderId="11" xfId="54" applyFont="1" applyFill="1" applyBorder="1">
      <alignment/>
      <protection/>
    </xf>
    <xf numFmtId="0" fontId="8" fillId="0" borderId="19" xfId="55" applyNumberFormat="1" applyFont="1" applyFill="1" applyBorder="1" applyAlignment="1" applyProtection="1">
      <alignment wrapText="1"/>
      <protection hidden="1"/>
    </xf>
    <xf numFmtId="173" fontId="8" fillId="0" borderId="20" xfId="54" applyNumberFormat="1" applyFont="1" applyFill="1" applyBorder="1" applyAlignment="1" applyProtection="1">
      <alignment wrapText="1"/>
      <protection hidden="1"/>
    </xf>
    <xf numFmtId="173" fontId="8" fillId="0" borderId="21" xfId="54" applyNumberFormat="1" applyFont="1" applyFill="1" applyBorder="1" applyAlignment="1" applyProtection="1">
      <alignment wrapText="1"/>
      <protection hidden="1"/>
    </xf>
    <xf numFmtId="178" fontId="8" fillId="0" borderId="19" xfId="54" applyNumberFormat="1" applyFont="1" applyFill="1" applyBorder="1">
      <alignment/>
      <protection/>
    </xf>
    <xf numFmtId="0" fontId="9" fillId="0" borderId="22" xfId="55" applyNumberFormat="1" applyFont="1" applyFill="1" applyBorder="1" applyAlignment="1" applyProtection="1">
      <alignment horizontal="center" vertical="center" wrapText="1"/>
      <protection hidden="1"/>
    </xf>
    <xf numFmtId="177" fontId="6" fillId="0" borderId="11" xfId="54" applyNumberFormat="1" applyFont="1" applyFill="1" applyBorder="1">
      <alignment/>
      <protection/>
    </xf>
    <xf numFmtId="0" fontId="12" fillId="0" borderId="17" xfId="54" applyFont="1" applyFill="1" applyBorder="1" applyAlignment="1">
      <alignment horizontal="center"/>
      <protection/>
    </xf>
    <xf numFmtId="177" fontId="5" fillId="0" borderId="11" xfId="54" applyNumberFormat="1" applyFont="1" applyFill="1" applyBorder="1">
      <alignment/>
      <protection/>
    </xf>
    <xf numFmtId="177" fontId="6" fillId="0" borderId="20" xfId="54" applyNumberFormat="1" applyFont="1" applyFill="1" applyBorder="1">
      <alignment/>
      <protection/>
    </xf>
    <xf numFmtId="178" fontId="8" fillId="0" borderId="23" xfId="54" applyNumberFormat="1" applyFont="1" applyFill="1" applyBorder="1">
      <alignment/>
      <protection/>
    </xf>
    <xf numFmtId="2" fontId="8" fillId="0" borderId="10" xfId="54" applyNumberFormat="1" applyFont="1" applyFill="1" applyBorder="1">
      <alignment/>
      <protection/>
    </xf>
    <xf numFmtId="2" fontId="7" fillId="0" borderId="10" xfId="54" applyNumberFormat="1" applyFont="1" applyFill="1" applyBorder="1" applyAlignment="1" applyProtection="1">
      <alignment/>
      <protection hidden="1"/>
    </xf>
    <xf numFmtId="2" fontId="10" fillId="0" borderId="13" xfId="54" applyNumberFormat="1" applyFont="1" applyFill="1" applyBorder="1" applyAlignment="1" applyProtection="1">
      <alignment vertical="center"/>
      <protection hidden="1"/>
    </xf>
    <xf numFmtId="0" fontId="7" fillId="0" borderId="10" xfId="54" applyNumberFormat="1" applyFont="1" applyFill="1" applyBorder="1" applyAlignment="1" applyProtection="1">
      <alignment/>
      <protection hidden="1"/>
    </xf>
    <xf numFmtId="0" fontId="8" fillId="0" borderId="10" xfId="54" applyNumberFormat="1" applyFont="1" applyFill="1" applyBorder="1">
      <alignment/>
      <protection/>
    </xf>
    <xf numFmtId="0" fontId="11" fillId="0" borderId="10" xfId="54" applyNumberFormat="1" applyFont="1" applyFill="1" applyBorder="1">
      <alignment/>
      <protection/>
    </xf>
    <xf numFmtId="0" fontId="7" fillId="0" borderId="10" xfId="54" applyNumberFormat="1" applyFont="1" applyFill="1" applyBorder="1">
      <alignment/>
      <protection/>
    </xf>
    <xf numFmtId="0" fontId="10" fillId="0" borderId="10" xfId="54" applyNumberFormat="1" applyFont="1" applyFill="1" applyBorder="1">
      <alignment/>
      <protection/>
    </xf>
    <xf numFmtId="0" fontId="8" fillId="0" borderId="19" xfId="54" applyNumberFormat="1" applyFont="1" applyFill="1" applyBorder="1">
      <alignment/>
      <protection/>
    </xf>
    <xf numFmtId="0" fontId="10" fillId="0" borderId="13" xfId="54" applyNumberFormat="1" applyFont="1" applyFill="1" applyBorder="1" applyAlignment="1" applyProtection="1">
      <alignment vertical="center"/>
      <protection hidden="1"/>
    </xf>
    <xf numFmtId="0" fontId="8" fillId="0" borderId="11" xfId="54" applyFont="1" applyFill="1" applyBorder="1">
      <alignment/>
      <protection/>
    </xf>
    <xf numFmtId="0" fontId="10" fillId="0" borderId="11" xfId="54" applyFont="1" applyFill="1" applyBorder="1">
      <alignment/>
      <protection/>
    </xf>
    <xf numFmtId="199" fontId="8" fillId="0" borderId="23" xfId="54" applyNumberFormat="1" applyFont="1" applyFill="1" applyBorder="1">
      <alignment/>
      <protection/>
    </xf>
    <xf numFmtId="199" fontId="10" fillId="0" borderId="23" xfId="54" applyNumberFormat="1" applyFont="1" applyFill="1" applyBorder="1">
      <alignment/>
      <protection/>
    </xf>
    <xf numFmtId="0" fontId="10" fillId="0" borderId="0" xfId="54" applyFont="1" applyFill="1" applyAlignment="1" applyProtection="1">
      <alignment horizontal="center" wrapText="1"/>
      <protection hidden="1"/>
    </xf>
    <xf numFmtId="0" fontId="10" fillId="0" borderId="13" xfId="54" applyNumberFormat="1" applyFont="1" applyFill="1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/>
      <protection hidden="1"/>
    </xf>
    <xf numFmtId="0" fontId="6" fillId="0" borderId="0" xfId="54" applyFont="1" applyFill="1" applyAlignment="1">
      <alignment horizontal="right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8"/>
  <sheetViews>
    <sheetView tabSelected="1" zoomScalePageLayoutView="0" workbookViewId="0" topLeftCell="A1">
      <selection activeCell="B5" sqref="B5:F5"/>
    </sheetView>
  </sheetViews>
  <sheetFormatPr defaultColWidth="9.00390625" defaultRowHeight="12.75"/>
  <cols>
    <col min="1" max="1" width="6.50390625" style="11" customWidth="1"/>
    <col min="2" max="2" width="85.625" style="11" customWidth="1"/>
    <col min="3" max="3" width="9.875" style="11" customWidth="1"/>
    <col min="4" max="4" width="9.375" style="11" customWidth="1"/>
    <col min="5" max="5" width="18.625" style="25" customWidth="1"/>
    <col min="6" max="6" width="14.375" style="11" customWidth="1"/>
    <col min="7" max="7" width="15.625" style="11" customWidth="1"/>
    <col min="8" max="8" width="14.50390625" style="11" customWidth="1"/>
    <col min="9" max="9" width="10.50390625" style="11" customWidth="1"/>
    <col min="10" max="16384" width="9.375" style="11" customWidth="1"/>
  </cols>
  <sheetData>
    <row r="1" spans="2:6" ht="12.75" customHeight="1">
      <c r="B1" s="23"/>
      <c r="C1" s="24"/>
      <c r="D1" s="69" t="s">
        <v>37</v>
      </c>
      <c r="E1" s="69"/>
      <c r="F1" s="69"/>
    </row>
    <row r="2" spans="2:6" ht="12.75" customHeight="1">
      <c r="B2" s="29"/>
      <c r="C2" s="70" t="s">
        <v>35</v>
      </c>
      <c r="D2" s="70"/>
      <c r="E2" s="70"/>
      <c r="F2" s="70"/>
    </row>
    <row r="3" spans="2:6" ht="12.75" customHeight="1">
      <c r="B3" s="23"/>
      <c r="C3" s="70" t="s">
        <v>36</v>
      </c>
      <c r="D3" s="70"/>
      <c r="E3" s="70"/>
      <c r="F3" s="70"/>
    </row>
    <row r="4" spans="2:6" ht="13.5" customHeight="1">
      <c r="B4" s="23"/>
      <c r="C4" s="69" t="s">
        <v>40</v>
      </c>
      <c r="D4" s="69"/>
      <c r="E4" s="69"/>
      <c r="F4" s="69"/>
    </row>
    <row r="5" spans="2:6" ht="60" customHeight="1">
      <c r="B5" s="67" t="s">
        <v>38</v>
      </c>
      <c r="C5" s="67"/>
      <c r="D5" s="67"/>
      <c r="E5" s="67"/>
      <c r="F5" s="67"/>
    </row>
    <row r="6" spans="2:6" s="26" customFormat="1" ht="25.5" customHeight="1" thickBot="1">
      <c r="B6" s="34"/>
      <c r="C6" s="34"/>
      <c r="D6" s="34"/>
      <c r="F6" s="40"/>
    </row>
    <row r="7" spans="2:9" s="27" customFormat="1" ht="47.25" customHeight="1" thickBot="1">
      <c r="B7" s="9" t="s">
        <v>5</v>
      </c>
      <c r="C7" s="10" t="s">
        <v>6</v>
      </c>
      <c r="D7" s="12" t="s">
        <v>7</v>
      </c>
      <c r="E7" s="35" t="s">
        <v>32</v>
      </c>
      <c r="F7" s="47" t="s">
        <v>34</v>
      </c>
      <c r="G7" s="35" t="s">
        <v>32</v>
      </c>
      <c r="H7" s="47" t="s">
        <v>34</v>
      </c>
      <c r="I7" s="47" t="s">
        <v>39</v>
      </c>
    </row>
    <row r="8" spans="2:9" ht="13.5" customHeight="1">
      <c r="B8" s="36">
        <v>1</v>
      </c>
      <c r="C8" s="37">
        <v>2</v>
      </c>
      <c r="D8" s="38">
        <v>3</v>
      </c>
      <c r="E8" s="36">
        <v>4</v>
      </c>
      <c r="F8" s="49">
        <v>5</v>
      </c>
      <c r="G8" s="36">
        <v>4</v>
      </c>
      <c r="H8" s="49">
        <v>5</v>
      </c>
      <c r="I8" s="49">
        <v>5</v>
      </c>
    </row>
    <row r="9" spans="2:9" ht="13.5" customHeight="1">
      <c r="B9" s="41" t="s">
        <v>33</v>
      </c>
      <c r="C9" s="37"/>
      <c r="D9" s="38"/>
      <c r="E9" s="36"/>
      <c r="F9" s="42"/>
      <c r="G9" s="36"/>
      <c r="H9" s="42"/>
      <c r="I9" s="42"/>
    </row>
    <row r="10" spans="2:9" s="28" customFormat="1" ht="15" customHeight="1">
      <c r="B10" s="1" t="s">
        <v>8</v>
      </c>
      <c r="C10" s="2">
        <v>1</v>
      </c>
      <c r="D10" s="13" t="s">
        <v>20</v>
      </c>
      <c r="E10" s="54">
        <f>E11+E12+E13</f>
        <v>8403345.16</v>
      </c>
      <c r="F10" s="54">
        <f>F11+F12+F13</f>
        <v>0</v>
      </c>
      <c r="G10" s="54">
        <f>G11+G12+G13</f>
        <v>7219047.67</v>
      </c>
      <c r="H10" s="54">
        <f>H11+H12+H13</f>
        <v>0</v>
      </c>
      <c r="I10" s="66">
        <f aca="true" t="shared" si="0" ref="I10:I37">G10/E10</f>
        <v>0.8590683272612355</v>
      </c>
    </row>
    <row r="11" spans="2:9" ht="30.75" customHeight="1">
      <c r="B11" s="3" t="s">
        <v>10</v>
      </c>
      <c r="C11" s="4">
        <v>1</v>
      </c>
      <c r="D11" s="14">
        <v>2</v>
      </c>
      <c r="E11" s="18">
        <v>1120000</v>
      </c>
      <c r="F11" s="52">
        <v>0</v>
      </c>
      <c r="G11" s="57">
        <v>1109925.12</v>
      </c>
      <c r="H11" s="52">
        <v>0</v>
      </c>
      <c r="I11" s="65">
        <f t="shared" si="0"/>
        <v>0.9910045714285716</v>
      </c>
    </row>
    <row r="12" spans="2:9" ht="47.25" customHeight="1">
      <c r="B12" s="3" t="s">
        <v>11</v>
      </c>
      <c r="C12" s="4">
        <v>1</v>
      </c>
      <c r="D12" s="14">
        <v>4</v>
      </c>
      <c r="E12" s="53">
        <v>4899438.69</v>
      </c>
      <c r="F12" s="48">
        <v>0</v>
      </c>
      <c r="G12" s="57">
        <v>3948642.46</v>
      </c>
      <c r="H12" s="48">
        <v>0</v>
      </c>
      <c r="I12" s="65">
        <f t="shared" si="0"/>
        <v>0.8059377226332839</v>
      </c>
    </row>
    <row r="13" spans="2:9" ht="15.75">
      <c r="B13" s="3" t="s">
        <v>9</v>
      </c>
      <c r="C13" s="4">
        <v>1</v>
      </c>
      <c r="D13" s="14">
        <v>13</v>
      </c>
      <c r="E13" s="53">
        <v>2383906.47</v>
      </c>
      <c r="F13" s="48">
        <v>0</v>
      </c>
      <c r="G13" s="57">
        <v>2160480.09</v>
      </c>
      <c r="H13" s="48">
        <v>0</v>
      </c>
      <c r="I13" s="65">
        <f t="shared" si="0"/>
        <v>0.906277203903893</v>
      </c>
    </row>
    <row r="14" spans="2:9" s="27" customFormat="1" ht="15.75">
      <c r="B14" s="5" t="s">
        <v>18</v>
      </c>
      <c r="C14" s="6">
        <v>2</v>
      </c>
      <c r="D14" s="15"/>
      <c r="E14" s="19">
        <f>E15</f>
        <v>189200</v>
      </c>
      <c r="F14" s="64">
        <f>F15</f>
        <v>189200</v>
      </c>
      <c r="G14" s="59">
        <f>G15</f>
        <v>189200</v>
      </c>
      <c r="H14" s="64">
        <f>H15</f>
        <v>189200</v>
      </c>
      <c r="I14" s="66">
        <f t="shared" si="0"/>
        <v>1</v>
      </c>
    </row>
    <row r="15" spans="2:9" ht="15.75">
      <c r="B15" s="3" t="s">
        <v>19</v>
      </c>
      <c r="C15" s="4">
        <v>2</v>
      </c>
      <c r="D15" s="14">
        <v>3</v>
      </c>
      <c r="E15" s="18">
        <v>189200</v>
      </c>
      <c r="F15" s="63">
        <v>189200</v>
      </c>
      <c r="G15" s="57">
        <v>189200</v>
      </c>
      <c r="H15" s="63">
        <v>189200</v>
      </c>
      <c r="I15" s="65">
        <f t="shared" si="0"/>
        <v>1</v>
      </c>
    </row>
    <row r="16" spans="2:9" ht="15.75">
      <c r="B16" s="5" t="s">
        <v>2</v>
      </c>
      <c r="C16" s="2">
        <v>3</v>
      </c>
      <c r="D16" s="14"/>
      <c r="E16" s="20">
        <f>E17+E18</f>
        <v>27300</v>
      </c>
      <c r="F16" s="20">
        <f>F17+F18</f>
        <v>25700</v>
      </c>
      <c r="G16" s="60">
        <f>G17+G18</f>
        <v>27300</v>
      </c>
      <c r="H16" s="20">
        <f>H17+H18</f>
        <v>25700</v>
      </c>
      <c r="I16" s="66">
        <f t="shared" si="0"/>
        <v>1</v>
      </c>
    </row>
    <row r="17" spans="2:9" ht="15.75">
      <c r="B17" s="3" t="s">
        <v>3</v>
      </c>
      <c r="C17" s="4">
        <v>3</v>
      </c>
      <c r="D17" s="14">
        <v>4</v>
      </c>
      <c r="E17" s="18">
        <v>25700</v>
      </c>
      <c r="F17" s="63">
        <v>25700</v>
      </c>
      <c r="G17" s="57">
        <v>25700</v>
      </c>
      <c r="H17" s="63">
        <v>25700</v>
      </c>
      <c r="I17" s="65">
        <f t="shared" si="0"/>
        <v>1</v>
      </c>
    </row>
    <row r="18" spans="2:9" ht="31.5">
      <c r="B18" s="7" t="s">
        <v>27</v>
      </c>
      <c r="C18" s="8">
        <v>3</v>
      </c>
      <c r="D18" s="16">
        <v>14</v>
      </c>
      <c r="E18" s="21">
        <v>1600</v>
      </c>
      <c r="F18" s="48">
        <v>0</v>
      </c>
      <c r="G18" s="58">
        <v>1600</v>
      </c>
      <c r="H18" s="48">
        <v>0</v>
      </c>
      <c r="I18" s="65">
        <f t="shared" si="0"/>
        <v>1</v>
      </c>
    </row>
    <row r="19" spans="2:9" s="28" customFormat="1" ht="15.75">
      <c r="B19" s="1" t="s">
        <v>12</v>
      </c>
      <c r="C19" s="2">
        <v>4</v>
      </c>
      <c r="D19" s="13" t="s">
        <v>20</v>
      </c>
      <c r="E19" s="54">
        <f>E20+E22+E21</f>
        <v>5759031.7</v>
      </c>
      <c r="F19" s="50">
        <v>0</v>
      </c>
      <c r="G19" s="56">
        <f>G20+G22+G21</f>
        <v>5705037.43</v>
      </c>
      <c r="H19" s="50">
        <v>0</v>
      </c>
      <c r="I19" s="66">
        <f t="shared" si="0"/>
        <v>0.9906244186848285</v>
      </c>
    </row>
    <row r="20" spans="2:9" ht="15.75">
      <c r="B20" s="3" t="s">
        <v>28</v>
      </c>
      <c r="C20" s="4">
        <v>4</v>
      </c>
      <c r="D20" s="14">
        <v>1</v>
      </c>
      <c r="E20" s="53">
        <v>497207.26</v>
      </c>
      <c r="F20" s="48">
        <v>0</v>
      </c>
      <c r="G20" s="57">
        <v>497207.26</v>
      </c>
      <c r="H20" s="48">
        <v>0</v>
      </c>
      <c r="I20" s="65">
        <f t="shared" si="0"/>
        <v>1</v>
      </c>
    </row>
    <row r="21" spans="2:9" ht="15.75">
      <c r="B21" s="39" t="s">
        <v>31</v>
      </c>
      <c r="C21" s="4">
        <v>4</v>
      </c>
      <c r="D21" s="14">
        <v>9</v>
      </c>
      <c r="E21" s="53">
        <v>4466721.44</v>
      </c>
      <c r="F21" s="48">
        <v>0</v>
      </c>
      <c r="G21" s="57">
        <v>4459674.99</v>
      </c>
      <c r="H21" s="48">
        <v>0</v>
      </c>
      <c r="I21" s="65">
        <f t="shared" si="0"/>
        <v>0.9984224559120929</v>
      </c>
    </row>
    <row r="22" spans="2:9" ht="15.75">
      <c r="B22" s="3" t="s">
        <v>21</v>
      </c>
      <c r="C22" s="4">
        <v>4</v>
      </c>
      <c r="D22" s="14">
        <v>10</v>
      </c>
      <c r="E22" s="53">
        <v>795103</v>
      </c>
      <c r="F22" s="48">
        <v>0</v>
      </c>
      <c r="G22" s="57">
        <v>748155.18</v>
      </c>
      <c r="H22" s="48">
        <v>0</v>
      </c>
      <c r="I22" s="65">
        <f t="shared" si="0"/>
        <v>0.9409537883771034</v>
      </c>
    </row>
    <row r="23" spans="2:9" s="28" customFormat="1" ht="15.75">
      <c r="B23" s="1" t="s">
        <v>15</v>
      </c>
      <c r="C23" s="2">
        <v>5</v>
      </c>
      <c r="D23" s="13" t="s">
        <v>20</v>
      </c>
      <c r="E23" s="17">
        <f>E24+E25+E26</f>
        <v>22820075.42</v>
      </c>
      <c r="F23" s="50">
        <v>0</v>
      </c>
      <c r="G23" s="17">
        <f>G24+G25+G26</f>
        <v>22571446.939999998</v>
      </c>
      <c r="H23" s="50">
        <v>0</v>
      </c>
      <c r="I23" s="66">
        <f t="shared" si="0"/>
        <v>0.9891048353073321</v>
      </c>
    </row>
    <row r="24" spans="2:9" ht="15.75">
      <c r="B24" s="3" t="s">
        <v>29</v>
      </c>
      <c r="C24" s="4">
        <v>5</v>
      </c>
      <c r="D24" s="14">
        <v>2</v>
      </c>
      <c r="E24" s="18">
        <v>20447666</v>
      </c>
      <c r="F24" s="48">
        <v>0</v>
      </c>
      <c r="G24" s="57">
        <v>20447664.49</v>
      </c>
      <c r="H24" s="48">
        <v>0</v>
      </c>
      <c r="I24" s="65">
        <f t="shared" si="0"/>
        <v>0.9999999261529408</v>
      </c>
    </row>
    <row r="25" spans="2:9" ht="15.75">
      <c r="B25" s="3" t="s">
        <v>24</v>
      </c>
      <c r="C25" s="4">
        <v>5</v>
      </c>
      <c r="D25" s="14">
        <v>3</v>
      </c>
      <c r="E25" s="53">
        <v>2237906.42</v>
      </c>
      <c r="F25" s="48">
        <v>0</v>
      </c>
      <c r="G25" s="57">
        <v>1989279.45</v>
      </c>
      <c r="H25" s="48">
        <v>0</v>
      </c>
      <c r="I25" s="65">
        <f t="shared" si="0"/>
        <v>0.8889019809863185</v>
      </c>
    </row>
    <row r="26" spans="2:9" ht="15.75">
      <c r="B26" s="3" t="s">
        <v>30</v>
      </c>
      <c r="C26" s="4">
        <v>5</v>
      </c>
      <c r="D26" s="14">
        <v>5</v>
      </c>
      <c r="E26" s="18">
        <v>134503</v>
      </c>
      <c r="F26" s="48">
        <v>0</v>
      </c>
      <c r="G26" s="57">
        <v>134503</v>
      </c>
      <c r="H26" s="48">
        <v>0</v>
      </c>
      <c r="I26" s="65">
        <f t="shared" si="0"/>
        <v>1</v>
      </c>
    </row>
    <row r="27" spans="2:9" s="28" customFormat="1" ht="15.75">
      <c r="B27" s="1" t="s">
        <v>13</v>
      </c>
      <c r="C27" s="2">
        <v>7</v>
      </c>
      <c r="D27" s="13" t="s">
        <v>20</v>
      </c>
      <c r="E27" s="17">
        <f>E28</f>
        <v>299000</v>
      </c>
      <c r="F27" s="50">
        <v>0</v>
      </c>
      <c r="G27" s="56">
        <f>G28</f>
        <v>286630.77</v>
      </c>
      <c r="H27" s="50">
        <v>0</v>
      </c>
      <c r="I27" s="66">
        <f t="shared" si="0"/>
        <v>0.9586313377926422</v>
      </c>
    </row>
    <row r="28" spans="2:9" ht="15.75">
      <c r="B28" s="3" t="s">
        <v>16</v>
      </c>
      <c r="C28" s="4">
        <v>7</v>
      </c>
      <c r="D28" s="14">
        <v>7</v>
      </c>
      <c r="E28" s="18">
        <v>299000</v>
      </c>
      <c r="F28" s="48">
        <v>0</v>
      </c>
      <c r="G28" s="57">
        <v>286630.77</v>
      </c>
      <c r="H28" s="48">
        <v>0</v>
      </c>
      <c r="I28" s="65">
        <f t="shared" si="0"/>
        <v>0.9586313377926422</v>
      </c>
    </row>
    <row r="29" spans="2:9" s="28" customFormat="1" ht="16.5" customHeight="1">
      <c r="B29" s="1" t="s">
        <v>23</v>
      </c>
      <c r="C29" s="2">
        <v>8</v>
      </c>
      <c r="D29" s="13" t="s">
        <v>20</v>
      </c>
      <c r="E29" s="17">
        <f>E30</f>
        <v>4552800</v>
      </c>
      <c r="F29" s="50">
        <v>0</v>
      </c>
      <c r="G29" s="56">
        <f>G30</f>
        <v>4435631.28</v>
      </c>
      <c r="H29" s="50">
        <v>0</v>
      </c>
      <c r="I29" s="66">
        <f t="shared" si="0"/>
        <v>0.9742644702161308</v>
      </c>
    </row>
    <row r="30" spans="2:9" ht="15.75">
      <c r="B30" s="3" t="s">
        <v>14</v>
      </c>
      <c r="C30" s="4">
        <v>8</v>
      </c>
      <c r="D30" s="14">
        <v>1</v>
      </c>
      <c r="E30" s="53">
        <v>4552800</v>
      </c>
      <c r="F30" s="48">
        <v>0</v>
      </c>
      <c r="G30" s="57">
        <v>4435631.28</v>
      </c>
      <c r="H30" s="48">
        <v>0</v>
      </c>
      <c r="I30" s="65">
        <f t="shared" si="0"/>
        <v>0.9742644702161308</v>
      </c>
    </row>
    <row r="31" spans="2:9" ht="15.75">
      <c r="B31" s="5" t="s">
        <v>25</v>
      </c>
      <c r="C31" s="6">
        <v>10</v>
      </c>
      <c r="D31" s="14"/>
      <c r="E31" s="20">
        <f>E32</f>
        <v>60000</v>
      </c>
      <c r="F31" s="48">
        <v>0</v>
      </c>
      <c r="G31" s="60">
        <f>G32</f>
        <v>60000</v>
      </c>
      <c r="H31" s="48">
        <v>0</v>
      </c>
      <c r="I31" s="66">
        <f t="shared" si="0"/>
        <v>1</v>
      </c>
    </row>
    <row r="32" spans="2:9" ht="15.75">
      <c r="B32" s="3" t="s">
        <v>26</v>
      </c>
      <c r="C32" s="4">
        <v>10</v>
      </c>
      <c r="D32" s="14">
        <v>1</v>
      </c>
      <c r="E32" s="18">
        <v>60000</v>
      </c>
      <c r="F32" s="48">
        <v>0</v>
      </c>
      <c r="G32" s="57">
        <v>60000</v>
      </c>
      <c r="H32" s="48">
        <v>0</v>
      </c>
      <c r="I32" s="65">
        <f t="shared" si="0"/>
        <v>1</v>
      </c>
    </row>
    <row r="33" spans="2:9" s="28" customFormat="1" ht="15.75">
      <c r="B33" s="1" t="s">
        <v>17</v>
      </c>
      <c r="C33" s="2">
        <v>11</v>
      </c>
      <c r="D33" s="13" t="s">
        <v>20</v>
      </c>
      <c r="E33" s="19">
        <f>E34</f>
        <v>15000</v>
      </c>
      <c r="F33" s="50">
        <v>0</v>
      </c>
      <c r="G33" s="59">
        <f>G34</f>
        <v>15000</v>
      </c>
      <c r="H33" s="50">
        <v>0</v>
      </c>
      <c r="I33" s="66">
        <f t="shared" si="0"/>
        <v>1</v>
      </c>
    </row>
    <row r="34" spans="2:9" s="28" customFormat="1" ht="15.75">
      <c r="B34" s="7" t="s">
        <v>4</v>
      </c>
      <c r="C34" s="8">
        <v>11</v>
      </c>
      <c r="D34" s="16">
        <v>1</v>
      </c>
      <c r="E34" s="21">
        <v>15000</v>
      </c>
      <c r="F34" s="50">
        <v>0</v>
      </c>
      <c r="G34" s="58">
        <v>15000</v>
      </c>
      <c r="H34" s="50">
        <v>0</v>
      </c>
      <c r="I34" s="65">
        <f t="shared" si="0"/>
        <v>1</v>
      </c>
    </row>
    <row r="35" spans="2:9" ht="17.25" customHeight="1">
      <c r="B35" s="5" t="s">
        <v>0</v>
      </c>
      <c r="C35" s="2">
        <v>12</v>
      </c>
      <c r="D35" s="14"/>
      <c r="E35" s="19">
        <f>E36</f>
        <v>40000</v>
      </c>
      <c r="F35" s="48">
        <v>0</v>
      </c>
      <c r="G35" s="59">
        <f>G36</f>
        <v>21850.2</v>
      </c>
      <c r="H35" s="48">
        <v>0</v>
      </c>
      <c r="I35" s="66">
        <f t="shared" si="0"/>
        <v>0.546255</v>
      </c>
    </row>
    <row r="36" spans="2:9" ht="17.25" customHeight="1" thickBot="1">
      <c r="B36" s="43" t="s">
        <v>1</v>
      </c>
      <c r="C36" s="44">
        <v>12</v>
      </c>
      <c r="D36" s="45">
        <v>4</v>
      </c>
      <c r="E36" s="46">
        <v>40000</v>
      </c>
      <c r="F36" s="51">
        <v>0</v>
      </c>
      <c r="G36" s="61">
        <v>21850.2</v>
      </c>
      <c r="H36" s="51">
        <v>0</v>
      </c>
      <c r="I36" s="65">
        <f t="shared" si="0"/>
        <v>0.546255</v>
      </c>
    </row>
    <row r="37" spans="2:9" ht="15.75" customHeight="1" thickBot="1">
      <c r="B37" s="32" t="s">
        <v>22</v>
      </c>
      <c r="C37" s="68"/>
      <c r="D37" s="68"/>
      <c r="E37" s="55">
        <f>E10+E14+E16+E19+E23+E27+E29+E33+E35+E31</f>
        <v>42165752.28</v>
      </c>
      <c r="F37" s="33">
        <f>F10+F14+F16+F19+F23+F27+F29+F33+F35+F31</f>
        <v>214900</v>
      </c>
      <c r="G37" s="62">
        <f>G10+G14+G16+G19+G23+G27+G29+G33+G35+G31</f>
        <v>40531144.29000001</v>
      </c>
      <c r="H37" s="33">
        <f>H10+H14+H16+H19+H23+H27+H29+H33+H35+H31</f>
        <v>214900</v>
      </c>
      <c r="I37" s="66">
        <f t="shared" si="0"/>
        <v>0.9612337524741538</v>
      </c>
    </row>
    <row r="38" spans="2:4" ht="15.75">
      <c r="B38" s="29"/>
      <c r="C38" s="29"/>
      <c r="D38" s="29"/>
    </row>
    <row r="39" spans="4:5" ht="15.75">
      <c r="D39" s="30"/>
      <c r="E39" s="22"/>
    </row>
    <row r="40" ht="15.75">
      <c r="E40" s="31"/>
    </row>
    <row r="41" ht="15.75">
      <c r="E41" s="31"/>
    </row>
    <row r="42" ht="15.75">
      <c r="E42" s="31"/>
    </row>
    <row r="43" ht="15.75">
      <c r="E43" s="31"/>
    </row>
    <row r="47" ht="15.75">
      <c r="E47" s="31"/>
    </row>
    <row r="48" ht="15.75">
      <c r="F48" s="31"/>
    </row>
  </sheetData>
  <sheetProtection/>
  <mergeCells count="6">
    <mergeCell ref="B5:F5"/>
    <mergeCell ref="C37:D37"/>
    <mergeCell ref="D1:F1"/>
    <mergeCell ref="C2:F2"/>
    <mergeCell ref="C3:F3"/>
    <mergeCell ref="C4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111</cp:lastModifiedBy>
  <cp:lastPrinted>2018-03-01T10:08:45Z</cp:lastPrinted>
  <dcterms:created xsi:type="dcterms:W3CDTF">2007-09-13T08:10:13Z</dcterms:created>
  <dcterms:modified xsi:type="dcterms:W3CDTF">2018-04-19T11:46:47Z</dcterms:modified>
  <cp:category/>
  <cp:version/>
  <cp:contentType/>
  <cp:contentStatus/>
</cp:coreProperties>
</file>